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PRESUPUESTAL\EAEPE (Objeto)\"/>
    </mc:Choice>
  </mc:AlternateContent>
  <bookViews>
    <workbookView xWindow="0" yWindow="0" windowWidth="24000" windowHeight="9735"/>
  </bookViews>
  <sheets>
    <sheet name="EAEPEO_GRO_FGE_01_19" sheetId="1" r:id="rId1"/>
  </sheets>
  <definedNames>
    <definedName name="_xlnm.Print_Area" localSheetId="0">EAEPEO_GRO_FGE_01_19!$A$1:$I$92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3" i="1" s="1"/>
  <c r="I46" i="1"/>
  <c r="I47" i="1"/>
  <c r="I48" i="1"/>
  <c r="I49" i="1"/>
  <c r="I50" i="1"/>
  <c r="I51" i="1"/>
  <c r="I52" i="1"/>
  <c r="I44" i="1"/>
  <c r="F45" i="1"/>
  <c r="F46" i="1"/>
  <c r="F47" i="1"/>
  <c r="F48" i="1"/>
  <c r="F49" i="1"/>
  <c r="F50" i="1"/>
  <c r="F51" i="1"/>
  <c r="F52" i="1"/>
  <c r="F44" i="1"/>
  <c r="I25" i="1"/>
  <c r="I26" i="1"/>
  <c r="I27" i="1"/>
  <c r="I28" i="1"/>
  <c r="I23" i="1" s="1"/>
  <c r="I29" i="1"/>
  <c r="I30" i="1"/>
  <c r="I31" i="1"/>
  <c r="I32" i="1"/>
  <c r="I24" i="1"/>
  <c r="F25" i="1"/>
  <c r="F26" i="1"/>
  <c r="F27" i="1"/>
  <c r="F23" i="1" s="1"/>
  <c r="F28" i="1"/>
  <c r="F29" i="1"/>
  <c r="F30" i="1"/>
  <c r="F31" i="1"/>
  <c r="F32" i="1"/>
  <c r="F24" i="1"/>
  <c r="I17" i="1"/>
  <c r="I15" i="1"/>
  <c r="I16" i="1"/>
  <c r="I18" i="1"/>
  <c r="I19" i="1"/>
  <c r="I20" i="1"/>
  <c r="I21" i="1"/>
  <c r="I22" i="1"/>
  <c r="I14" i="1"/>
  <c r="F15" i="1"/>
  <c r="F16" i="1"/>
  <c r="F17" i="1"/>
  <c r="F18" i="1"/>
  <c r="F13" i="1" s="1"/>
  <c r="F19" i="1"/>
  <c r="F20" i="1"/>
  <c r="F21" i="1"/>
  <c r="F22" i="1"/>
  <c r="F14" i="1"/>
  <c r="I6" i="1"/>
  <c r="F7" i="1"/>
  <c r="F8" i="1"/>
  <c r="F9" i="1"/>
  <c r="F10" i="1"/>
  <c r="F11" i="1"/>
  <c r="F12" i="1"/>
  <c r="F6" i="1"/>
  <c r="E69" i="1"/>
  <c r="F69" i="1"/>
  <c r="G69" i="1"/>
  <c r="H69" i="1"/>
  <c r="I69" i="1"/>
  <c r="D69" i="1"/>
  <c r="E65" i="1"/>
  <c r="F65" i="1"/>
  <c r="G65" i="1"/>
  <c r="H65" i="1"/>
  <c r="I65" i="1"/>
  <c r="D65" i="1"/>
  <c r="E57" i="1"/>
  <c r="F57" i="1"/>
  <c r="G57" i="1"/>
  <c r="H57" i="1"/>
  <c r="I57" i="1"/>
  <c r="D57" i="1"/>
  <c r="E43" i="1"/>
  <c r="G43" i="1"/>
  <c r="H43" i="1"/>
  <c r="D43" i="1"/>
  <c r="D33" i="1"/>
  <c r="E33" i="1"/>
  <c r="F33" i="1"/>
  <c r="G33" i="1"/>
  <c r="H33" i="1"/>
  <c r="I33" i="1"/>
  <c r="D23" i="1"/>
  <c r="E23" i="1"/>
  <c r="G23" i="1"/>
  <c r="H23" i="1"/>
  <c r="E13" i="1"/>
  <c r="G13" i="1"/>
  <c r="H13" i="1"/>
  <c r="D13" i="1"/>
  <c r="D5" i="1"/>
  <c r="E5" i="1"/>
  <c r="F5" i="1"/>
  <c r="G5" i="1"/>
  <c r="H5" i="1"/>
  <c r="I5" i="1"/>
  <c r="F43" i="1" l="1"/>
  <c r="I13" i="1"/>
  <c r="D77" i="1"/>
  <c r="I77" i="1"/>
  <c r="E77" i="1"/>
  <c r="H77" i="1"/>
  <c r="G77" i="1"/>
  <c r="F77" i="1"/>
</calcChain>
</file>

<file path=xl/sharedStrings.xml><?xml version="1.0" encoding="utf-8"?>
<sst xmlns="http://schemas.openxmlformats.org/spreadsheetml/2006/main" count="85" uniqueCount="85">
  <si>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</si>
  <si>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</si>
  <si>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</si>
  <si>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</si>
  <si>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</si>
  <si>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</si>
  <si>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</si>
  <si>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</si>
  <si>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</si>
  <si>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</si>
  <si>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</si>
  <si>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</si>
  <si>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</si>
  <si>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</si>
  <si>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</si>
  <si>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</si>
  <si>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</si>
  <si>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</si>
  <si>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</si>
  <si>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</si>
  <si>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</si>
  <si>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</si>
  <si>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</si>
  <si>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</si>
  <si>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</si>
  <si>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</si>
  <si>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</si>
  <si>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</si>
  <si>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</si>
  <si>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</si>
  <si>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</si>
  <si>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</si>
  <si>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</si>
  <si>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</si>
  <si>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</si>
  <si>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</si>
  <si>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</si>
  <si>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</si>
  <si>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</si>
  <si>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</si>
  <si>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</si>
  <si>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</si>
  <si>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</si>
  <si>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</si>
  <si>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</si>
  <si>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</si>
  <si>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</si>
  <si>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</si>
  <si>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</si>
  <si>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</si>
  <si>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</si>
  <si>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</si>
  <si>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</si>
  <si>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</si>
  <si>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</si>
  <si>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</si>
  <si>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</si>
  <si>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</si>
  <si>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</si>
  <si>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</si>
  <si>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</si>
  <si>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</si>
  <si>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</si>
  <si>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</si>
  <si>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</si>
  <si>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</si>
  <si>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</si>
  <si>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</si>
  <si>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</si>
  <si>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</si>
  <si>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</si>
  <si>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</si>
  <si>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</si>
  <si>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</si>
  <si>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</si>
  <si>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</si>
  <si>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</si>
  <si>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</si>
  <si>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</si>
  <si>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</si>
  <si>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</si>
  <si>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</si>
  <si>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</si>
  <si>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</si>
  <si>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Estado Analítico del Ejercicio del Presupuesto de Egresos
Clasificación por Objeto del Gasto (Capítulo y Concepto)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</si>
</sst>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0" fontId="2" fillId="0" borderId="8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11" xfId="0" applyNumberFormat="1" applyFont="1" applyBorder="1"/>
    <xf numFmtId="0" fontId="2" fillId="0" borderId="10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11" xfId="0" applyNumberFormat="1" applyFont="1" applyBorder="1"/>
    <xf numFmtId="0" fontId="1" fillId="0" borderId="0" xfId="0" applyFont="1" applyBorder="1" applyAlignment="1">
      <alignment wrapText="1"/>
    </xf>
    <xf numFmtId="0" fontId="2" fillId="0" borderId="7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0</xdr:rowOff>
    </xdr:from>
    <xdr:to>
      <xdr:col>2</xdr:col>
      <xdr:colOff>945362</xdr:colOff>
      <xdr:row>1</xdr:row>
      <xdr:rowOff>48478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0"/>
          <a:ext cx="1164437" cy="104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9"/>
  <sheetViews>
    <sheetView tabSelected="1" zoomScaleNormal="100" workbookViewId="0">
      <selection activeCell="I83" activeCellId="1" sqref="I83"/>
    </sheetView>
  </sheetViews>
  <sheetFormatPr baseColWidth="10" defaultRowHeight="15" x14ac:dyDescent="0.25"/>
  <cols>
    <col min="1" max="1" width="3.5703125" customWidth="1"/>
    <col min="2" max="2" width="8.42578125" customWidth="1"/>
    <col min="3" max="3" width="62.7109375" customWidth="1"/>
    <col min="4" max="4" width="16" customWidth="1"/>
    <col min="5" max="5" width="16.85546875" customWidth="1"/>
    <col min="6" max="6" width="15.140625" customWidth="1"/>
    <col min="7" max="7" width="15.42578125" customWidth="1"/>
    <col min="8" max="8" width="15.85546875" customWidth="1"/>
    <col min="9" max="9" width="21.28515625" customWidth="1"/>
  </cols>
  <sheetData>
    <row r="1" spans="2:9" ht="78.75" customHeight="1" x14ac:dyDescent="0.25">
      <c r="B1" s="22" t="s">
        <v>84</v>
      </c>
      <c r="C1" s="22"/>
      <c r="D1" s="22"/>
      <c r="E1" s="22"/>
      <c r="F1" s="22"/>
      <c r="G1" s="22"/>
      <c r="H1" s="22"/>
      <c r="I1" s="22"/>
    </row>
    <row r="2" spans="2:9" x14ac:dyDescent="0.25">
      <c r="B2" s="24" t="s">
        <v>0</v>
      </c>
      <c r="C2" s="24"/>
      <c r="D2" s="23" t="s">
        <v>1</v>
      </c>
      <c r="E2" s="23"/>
      <c r="F2" s="23"/>
      <c r="G2" s="23"/>
      <c r="H2" s="23"/>
      <c r="I2" s="25" t="s">
        <v>2</v>
      </c>
    </row>
    <row r="3" spans="2:9" ht="25.5" x14ac:dyDescent="0.25">
      <c r="B3" s="24"/>
      <c r="C3" s="24"/>
      <c r="D3" s="19" t="s">
        <v>3</v>
      </c>
      <c r="E3" s="20" t="s">
        <v>4</v>
      </c>
      <c r="F3" s="19" t="s">
        <v>5</v>
      </c>
      <c r="G3" s="19" t="s">
        <v>6</v>
      </c>
      <c r="H3" s="19" t="s">
        <v>7</v>
      </c>
      <c r="I3" s="26"/>
    </row>
    <row r="4" spans="2:9" x14ac:dyDescent="0.25">
      <c r="B4" s="24"/>
      <c r="C4" s="24"/>
      <c r="D4" s="19">
        <v>1</v>
      </c>
      <c r="E4" s="19">
        <v>2</v>
      </c>
      <c r="F4" s="19" t="s">
        <v>8</v>
      </c>
      <c r="G4" s="19">
        <v>4</v>
      </c>
      <c r="H4" s="19">
        <v>5</v>
      </c>
      <c r="I4" s="19" t="s">
        <v>9</v>
      </c>
    </row>
    <row r="5" spans="2:9" x14ac:dyDescent="0.25">
      <c r="B5" s="18" t="s">
        <v>10</v>
      </c>
      <c r="C5" s="6"/>
      <c r="D5" s="7">
        <f>SUM(D6:D12)</f>
        <v>694457277.39999998</v>
      </c>
      <c r="E5" s="7">
        <f t="shared" ref="E5:I5" si="0">SUM(E6:E12)</f>
        <v>0</v>
      </c>
      <c r="F5" s="7">
        <f t="shared" si="0"/>
        <v>694457277.39999998</v>
      </c>
      <c r="G5" s="7">
        <f t="shared" si="0"/>
        <v>0</v>
      </c>
      <c r="H5" s="7">
        <f t="shared" si="0"/>
        <v>0</v>
      </c>
      <c r="I5" s="8">
        <f t="shared" si="0"/>
        <v>694457277.39999998</v>
      </c>
    </row>
    <row r="6" spans="2:9" x14ac:dyDescent="0.25">
      <c r="B6" s="9"/>
      <c r="C6" s="10" t="s">
        <v>11</v>
      </c>
      <c r="D6" s="11">
        <v>694457277.39999998</v>
      </c>
      <c r="E6" s="11">
        <v>0</v>
      </c>
      <c r="F6" s="11">
        <f>D6+E6</f>
        <v>694457277.39999998</v>
      </c>
      <c r="G6" s="11">
        <v>0</v>
      </c>
      <c r="H6" s="11">
        <v>0</v>
      </c>
      <c r="I6" s="12">
        <f>F6-G6</f>
        <v>694457277.39999998</v>
      </c>
    </row>
    <row r="7" spans="2:9" x14ac:dyDescent="0.25">
      <c r="B7" s="9"/>
      <c r="C7" s="10" t="s">
        <v>12</v>
      </c>
      <c r="D7" s="11">
        <v>0</v>
      </c>
      <c r="E7" s="11">
        <v>0</v>
      </c>
      <c r="F7" s="11">
        <f t="shared" ref="F7:F12" si="1">D7+E7</f>
        <v>0</v>
      </c>
      <c r="G7" s="11">
        <v>0</v>
      </c>
      <c r="H7" s="11">
        <v>0</v>
      </c>
      <c r="I7" s="12">
        <v>0</v>
      </c>
    </row>
    <row r="8" spans="2:9" x14ac:dyDescent="0.25">
      <c r="B8" s="9"/>
      <c r="C8" s="10" t="s">
        <v>13</v>
      </c>
      <c r="D8" s="11">
        <v>0</v>
      </c>
      <c r="E8" s="11">
        <v>0</v>
      </c>
      <c r="F8" s="11">
        <f t="shared" si="1"/>
        <v>0</v>
      </c>
      <c r="G8" s="11">
        <v>0</v>
      </c>
      <c r="H8" s="11">
        <v>0</v>
      </c>
      <c r="I8" s="12">
        <v>0</v>
      </c>
    </row>
    <row r="9" spans="2:9" x14ac:dyDescent="0.25">
      <c r="B9" s="9"/>
      <c r="C9" s="10" t="s">
        <v>14</v>
      </c>
      <c r="D9" s="11">
        <v>0</v>
      </c>
      <c r="E9" s="11">
        <v>0</v>
      </c>
      <c r="F9" s="11">
        <f t="shared" si="1"/>
        <v>0</v>
      </c>
      <c r="G9" s="11">
        <v>0</v>
      </c>
      <c r="H9" s="11">
        <v>0</v>
      </c>
      <c r="I9" s="12">
        <v>0</v>
      </c>
    </row>
    <row r="10" spans="2:9" x14ac:dyDescent="0.25">
      <c r="B10" s="9"/>
      <c r="C10" s="10" t="s">
        <v>15</v>
      </c>
      <c r="D10" s="11">
        <v>0</v>
      </c>
      <c r="E10" s="11">
        <v>0</v>
      </c>
      <c r="F10" s="11">
        <f t="shared" si="1"/>
        <v>0</v>
      </c>
      <c r="G10" s="11">
        <v>0</v>
      </c>
      <c r="H10" s="11">
        <v>0</v>
      </c>
      <c r="I10" s="12">
        <v>0</v>
      </c>
    </row>
    <row r="11" spans="2:9" x14ac:dyDescent="0.25">
      <c r="B11" s="9"/>
      <c r="C11" s="10" t="s">
        <v>16</v>
      </c>
      <c r="D11" s="11">
        <v>0</v>
      </c>
      <c r="E11" s="11">
        <v>0</v>
      </c>
      <c r="F11" s="11">
        <f t="shared" si="1"/>
        <v>0</v>
      </c>
      <c r="G11" s="11">
        <v>0</v>
      </c>
      <c r="H11" s="11">
        <v>0</v>
      </c>
      <c r="I11" s="12">
        <v>0</v>
      </c>
    </row>
    <row r="12" spans="2:9" x14ac:dyDescent="0.25">
      <c r="B12" s="9"/>
      <c r="C12" s="10" t="s">
        <v>17</v>
      </c>
      <c r="D12" s="11">
        <v>0</v>
      </c>
      <c r="E12" s="11">
        <v>0</v>
      </c>
      <c r="F12" s="11">
        <f t="shared" si="1"/>
        <v>0</v>
      </c>
      <c r="G12" s="11">
        <v>0</v>
      </c>
      <c r="H12" s="11">
        <v>0</v>
      </c>
      <c r="I12" s="12">
        <v>0</v>
      </c>
    </row>
    <row r="13" spans="2:9" x14ac:dyDescent="0.25">
      <c r="B13" s="13" t="s">
        <v>18</v>
      </c>
      <c r="C13" s="14"/>
      <c r="D13" s="15">
        <f>SUM(D14:D22)</f>
        <v>75600750.5</v>
      </c>
      <c r="E13" s="15">
        <f t="shared" ref="E13:H13" si="2">SUM(E14:E22)</f>
        <v>0</v>
      </c>
      <c r="F13" s="15">
        <f t="shared" si="2"/>
        <v>75600750.5</v>
      </c>
      <c r="G13" s="15">
        <f t="shared" si="2"/>
        <v>13894098.769999998</v>
      </c>
      <c r="H13" s="15">
        <f t="shared" si="2"/>
        <v>9338966.8299999982</v>
      </c>
      <c r="I13" s="16">
        <f>SUM(I14:I22)</f>
        <v>61706651.730000004</v>
      </c>
    </row>
    <row r="14" spans="2:9" ht="26.25" x14ac:dyDescent="0.25">
      <c r="B14" s="9"/>
      <c r="C14" s="17" t="s">
        <v>19</v>
      </c>
      <c r="D14" s="21">
        <v>23780662.5</v>
      </c>
      <c r="E14" s="21">
        <v>0</v>
      </c>
      <c r="F14" s="11">
        <f>D14+E14</f>
        <v>23780662.5</v>
      </c>
      <c r="G14" s="21">
        <v>6391883.75</v>
      </c>
      <c r="H14" s="21">
        <v>6391883.75</v>
      </c>
      <c r="I14" s="12">
        <f>F14-G14</f>
        <v>17388778.75</v>
      </c>
    </row>
    <row r="15" spans="2:9" x14ac:dyDescent="0.25">
      <c r="B15" s="9"/>
      <c r="C15" s="10" t="s">
        <v>20</v>
      </c>
      <c r="D15" s="21">
        <v>4465125</v>
      </c>
      <c r="E15" s="21">
        <v>0</v>
      </c>
      <c r="F15" s="11">
        <f t="shared" ref="F15:F32" si="3">D15+E15</f>
        <v>4465125</v>
      </c>
      <c r="G15" s="21">
        <v>146482.68</v>
      </c>
      <c r="H15" s="21">
        <v>146482.68</v>
      </c>
      <c r="I15" s="12">
        <f t="shared" ref="I15:I22" si="4">F15-G15</f>
        <v>4318642.32</v>
      </c>
    </row>
    <row r="16" spans="2:9" x14ac:dyDescent="0.25">
      <c r="B16" s="9"/>
      <c r="C16" s="10" t="s">
        <v>21</v>
      </c>
      <c r="D16" s="21">
        <v>0</v>
      </c>
      <c r="E16" s="21">
        <v>0</v>
      </c>
      <c r="F16" s="11">
        <f t="shared" si="3"/>
        <v>0</v>
      </c>
      <c r="G16" s="21">
        <v>0</v>
      </c>
      <c r="H16" s="21">
        <v>0</v>
      </c>
      <c r="I16" s="12">
        <f t="shared" si="4"/>
        <v>0</v>
      </c>
    </row>
    <row r="17" spans="2:9" x14ac:dyDescent="0.25">
      <c r="B17" s="9"/>
      <c r="C17" s="10" t="s">
        <v>22</v>
      </c>
      <c r="D17" s="21">
        <v>6683250</v>
      </c>
      <c r="E17" s="21">
        <v>0</v>
      </c>
      <c r="F17" s="11">
        <f t="shared" si="3"/>
        <v>6683250</v>
      </c>
      <c r="G17" s="21">
        <v>1051265.19</v>
      </c>
      <c r="H17" s="21">
        <v>1051265.19</v>
      </c>
      <c r="I17" s="12">
        <f>F17-G17</f>
        <v>5631984.8100000005</v>
      </c>
    </row>
    <row r="18" spans="2:9" x14ac:dyDescent="0.25">
      <c r="B18" s="9"/>
      <c r="C18" s="10" t="s">
        <v>23</v>
      </c>
      <c r="D18" s="21">
        <v>3281250</v>
      </c>
      <c r="E18" s="21">
        <v>0</v>
      </c>
      <c r="F18" s="11">
        <f t="shared" si="3"/>
        <v>3281250</v>
      </c>
      <c r="G18" s="21">
        <v>92889.56</v>
      </c>
      <c r="H18" s="21">
        <v>92889.56</v>
      </c>
      <c r="I18" s="12">
        <f t="shared" si="4"/>
        <v>3188360.44</v>
      </c>
    </row>
    <row r="19" spans="2:9" x14ac:dyDescent="0.25">
      <c r="B19" s="9"/>
      <c r="C19" s="10" t="s">
        <v>24</v>
      </c>
      <c r="D19" s="21">
        <v>28155713</v>
      </c>
      <c r="E19" s="21">
        <v>0</v>
      </c>
      <c r="F19" s="11">
        <f t="shared" si="3"/>
        <v>28155713</v>
      </c>
      <c r="G19" s="21">
        <v>6196433.5599999996</v>
      </c>
      <c r="H19" s="21">
        <v>1641301.62</v>
      </c>
      <c r="I19" s="12">
        <f t="shared" si="4"/>
        <v>21959279.440000001</v>
      </c>
    </row>
    <row r="20" spans="2:9" x14ac:dyDescent="0.25">
      <c r="B20" s="9"/>
      <c r="C20" s="10" t="s">
        <v>25</v>
      </c>
      <c r="D20" s="21">
        <v>189000</v>
      </c>
      <c r="E20" s="21">
        <v>0</v>
      </c>
      <c r="F20" s="11">
        <f t="shared" si="3"/>
        <v>189000</v>
      </c>
      <c r="G20" s="21">
        <v>1080.33</v>
      </c>
      <c r="H20" s="21">
        <v>1080.33</v>
      </c>
      <c r="I20" s="12">
        <f t="shared" si="4"/>
        <v>187919.67</v>
      </c>
    </row>
    <row r="21" spans="2:9" x14ac:dyDescent="0.25">
      <c r="B21" s="9"/>
      <c r="C21" s="10" t="s">
        <v>26</v>
      </c>
      <c r="D21" s="21">
        <v>0</v>
      </c>
      <c r="E21" s="21">
        <v>0</v>
      </c>
      <c r="F21" s="11">
        <f t="shared" si="3"/>
        <v>0</v>
      </c>
      <c r="G21" s="21">
        <v>0</v>
      </c>
      <c r="H21" s="21">
        <v>0</v>
      </c>
      <c r="I21" s="12">
        <f t="shared" si="4"/>
        <v>0</v>
      </c>
    </row>
    <row r="22" spans="2:9" x14ac:dyDescent="0.25">
      <c r="B22" s="9"/>
      <c r="C22" s="10" t="s">
        <v>27</v>
      </c>
      <c r="D22" s="21">
        <v>9045750</v>
      </c>
      <c r="E22" s="21">
        <v>0</v>
      </c>
      <c r="F22" s="11">
        <f t="shared" si="3"/>
        <v>9045750</v>
      </c>
      <c r="G22" s="21">
        <v>14063.7</v>
      </c>
      <c r="H22" s="21">
        <v>14063.7</v>
      </c>
      <c r="I22" s="12">
        <f t="shared" si="4"/>
        <v>9031686.3000000007</v>
      </c>
    </row>
    <row r="23" spans="2:9" x14ac:dyDescent="0.25">
      <c r="B23" s="13" t="s">
        <v>28</v>
      </c>
      <c r="C23" s="14"/>
      <c r="D23" s="15">
        <f>SUM(D24:D32)</f>
        <v>102218989.92899999</v>
      </c>
      <c r="E23" s="15">
        <f t="shared" ref="E23:I23" si="5">SUM(E24:E32)</f>
        <v>0</v>
      </c>
      <c r="F23" s="15">
        <f t="shared" si="5"/>
        <v>102218989.92899999</v>
      </c>
      <c r="G23" s="15">
        <f t="shared" si="5"/>
        <v>22121978.812500004</v>
      </c>
      <c r="H23" s="15">
        <f t="shared" si="5"/>
        <v>21853112.442000002</v>
      </c>
      <c r="I23" s="16">
        <f t="shared" si="5"/>
        <v>80097011.116500005</v>
      </c>
    </row>
    <row r="24" spans="2:9" x14ac:dyDescent="0.25">
      <c r="B24" s="9"/>
      <c r="C24" s="10" t="s">
        <v>29</v>
      </c>
      <c r="D24" s="11">
        <v>1751400</v>
      </c>
      <c r="E24" s="11">
        <v>0</v>
      </c>
      <c r="F24" s="11">
        <f t="shared" si="3"/>
        <v>1751400</v>
      </c>
      <c r="G24" s="11">
        <v>172870.299</v>
      </c>
      <c r="H24" s="11">
        <v>114784.2885</v>
      </c>
      <c r="I24" s="12">
        <f>F24-G24</f>
        <v>1578529.7009999999</v>
      </c>
    </row>
    <row r="25" spans="2:9" x14ac:dyDescent="0.25">
      <c r="B25" s="9"/>
      <c r="C25" s="10" t="s">
        <v>30</v>
      </c>
      <c r="D25" s="11">
        <v>3633000</v>
      </c>
      <c r="E25" s="11">
        <v>0</v>
      </c>
      <c r="F25" s="11">
        <f t="shared" si="3"/>
        <v>3633000</v>
      </c>
      <c r="G25" s="11">
        <v>480230.78250000003</v>
      </c>
      <c r="H25" s="11">
        <v>480230.78250000003</v>
      </c>
      <c r="I25" s="12">
        <f t="shared" ref="I25:I32" si="6">F25-G25</f>
        <v>3152769.2174999998</v>
      </c>
    </row>
    <row r="26" spans="2:9" x14ac:dyDescent="0.25">
      <c r="B26" s="9"/>
      <c r="C26" s="10" t="s">
        <v>31</v>
      </c>
      <c r="D26" s="11">
        <v>3480168.93</v>
      </c>
      <c r="E26" s="11">
        <v>0</v>
      </c>
      <c r="F26" s="11">
        <f t="shared" si="3"/>
        <v>3480168.93</v>
      </c>
      <c r="G26" s="11">
        <v>927167.92350000003</v>
      </c>
      <c r="H26" s="11">
        <v>927167.92350000003</v>
      </c>
      <c r="I26" s="12">
        <f t="shared" si="6"/>
        <v>2553001.0065000001</v>
      </c>
    </row>
    <row r="27" spans="2:9" x14ac:dyDescent="0.25">
      <c r="B27" s="9"/>
      <c r="C27" s="10" t="s">
        <v>32</v>
      </c>
      <c r="D27" s="11">
        <v>2063250</v>
      </c>
      <c r="E27" s="11">
        <v>0</v>
      </c>
      <c r="F27" s="11">
        <f t="shared" si="3"/>
        <v>2063250</v>
      </c>
      <c r="G27" s="11">
        <v>47520.280500000008</v>
      </c>
      <c r="H27" s="11">
        <v>47520.280500000008</v>
      </c>
      <c r="I27" s="12">
        <f t="shared" si="6"/>
        <v>2015729.7194999999</v>
      </c>
    </row>
    <row r="28" spans="2:9" x14ac:dyDescent="0.25">
      <c r="B28" s="9"/>
      <c r="C28" s="10" t="s">
        <v>33</v>
      </c>
      <c r="D28" s="11">
        <v>10107562.5</v>
      </c>
      <c r="E28" s="11">
        <v>0</v>
      </c>
      <c r="F28" s="11">
        <f t="shared" si="3"/>
        <v>10107562.5</v>
      </c>
      <c r="G28" s="11">
        <v>2103236.6040000003</v>
      </c>
      <c r="H28" s="11">
        <v>1990516.7940000002</v>
      </c>
      <c r="I28" s="12">
        <f t="shared" si="6"/>
        <v>8004325.8959999997</v>
      </c>
    </row>
    <row r="29" spans="2:9" x14ac:dyDescent="0.25">
      <c r="B29" s="9"/>
      <c r="C29" s="10" t="s">
        <v>34</v>
      </c>
      <c r="D29" s="11">
        <v>3318000</v>
      </c>
      <c r="E29" s="11">
        <v>0</v>
      </c>
      <c r="F29" s="11">
        <f t="shared" si="3"/>
        <v>3318000</v>
      </c>
      <c r="G29" s="11">
        <v>272341.46100000001</v>
      </c>
      <c r="H29" s="11">
        <v>272341.46100000001</v>
      </c>
      <c r="I29" s="12">
        <f t="shared" si="6"/>
        <v>3045658.5389999999</v>
      </c>
    </row>
    <row r="30" spans="2:9" x14ac:dyDescent="0.25">
      <c r="B30" s="9"/>
      <c r="C30" s="10" t="s">
        <v>35</v>
      </c>
      <c r="D30" s="11">
        <v>71925233.498999998</v>
      </c>
      <c r="E30" s="11">
        <v>0</v>
      </c>
      <c r="F30" s="11">
        <f t="shared" si="3"/>
        <v>71925233.498999998</v>
      </c>
      <c r="G30" s="11">
        <v>17913890.463</v>
      </c>
      <c r="H30" s="11">
        <v>17858354.912999999</v>
      </c>
      <c r="I30" s="12">
        <f t="shared" si="6"/>
        <v>54011343.035999998</v>
      </c>
    </row>
    <row r="31" spans="2:9" x14ac:dyDescent="0.25">
      <c r="B31" s="9"/>
      <c r="C31" s="10" t="s">
        <v>36</v>
      </c>
      <c r="D31" s="11">
        <v>1260000</v>
      </c>
      <c r="E31" s="11">
        <v>0</v>
      </c>
      <c r="F31" s="11">
        <f t="shared" si="3"/>
        <v>1260000</v>
      </c>
      <c r="G31" s="11">
        <v>0</v>
      </c>
      <c r="H31" s="11">
        <v>0</v>
      </c>
      <c r="I31" s="12">
        <f t="shared" si="6"/>
        <v>1260000</v>
      </c>
    </row>
    <row r="32" spans="2:9" x14ac:dyDescent="0.25">
      <c r="B32" s="9"/>
      <c r="C32" s="10" t="s">
        <v>37</v>
      </c>
      <c r="D32" s="11">
        <v>4680375</v>
      </c>
      <c r="E32" s="11">
        <v>0</v>
      </c>
      <c r="F32" s="11">
        <f t="shared" si="3"/>
        <v>4680375</v>
      </c>
      <c r="G32" s="11">
        <v>204720.99900000001</v>
      </c>
      <c r="H32" s="11">
        <v>162195.99900000001</v>
      </c>
      <c r="I32" s="12">
        <f t="shared" si="6"/>
        <v>4475654.0010000002</v>
      </c>
    </row>
    <row r="33" spans="2:9" x14ac:dyDescent="0.25">
      <c r="B33" s="13" t="s">
        <v>38</v>
      </c>
      <c r="C33" s="14"/>
      <c r="D33" s="15">
        <f>SUM(D34:D42)</f>
        <v>0</v>
      </c>
      <c r="E33" s="15">
        <f t="shared" ref="E33:I33" si="7">SUM(E34:E42)</f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6">
        <f t="shared" si="7"/>
        <v>0</v>
      </c>
    </row>
    <row r="34" spans="2:9" x14ac:dyDescent="0.25">
      <c r="B34" s="9"/>
      <c r="C34" s="10" t="s">
        <v>39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2">
        <v>0</v>
      </c>
    </row>
    <row r="35" spans="2:9" x14ac:dyDescent="0.25">
      <c r="B35" s="9"/>
      <c r="C35" s="10" t="s">
        <v>40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</row>
    <row r="36" spans="2:9" x14ac:dyDescent="0.25">
      <c r="B36" s="9"/>
      <c r="C36" s="10" t="s">
        <v>41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</row>
    <row r="37" spans="2:9" x14ac:dyDescent="0.25">
      <c r="B37" s="9"/>
      <c r="C37" s="10" t="s">
        <v>42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2">
        <v>0</v>
      </c>
    </row>
    <row r="38" spans="2:9" x14ac:dyDescent="0.25">
      <c r="B38" s="9"/>
      <c r="C38" s="10" t="s">
        <v>43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2">
        <v>0</v>
      </c>
    </row>
    <row r="39" spans="2:9" x14ac:dyDescent="0.25">
      <c r="B39" s="9"/>
      <c r="C39" s="10" t="s">
        <v>44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2">
        <v>0</v>
      </c>
    </row>
    <row r="40" spans="2:9" x14ac:dyDescent="0.25">
      <c r="B40" s="9"/>
      <c r="C40" s="10" t="s">
        <v>45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2">
        <v>0</v>
      </c>
    </row>
    <row r="41" spans="2:9" x14ac:dyDescent="0.25">
      <c r="B41" s="9"/>
      <c r="C41" s="10" t="s">
        <v>46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2">
        <v>0</v>
      </c>
    </row>
    <row r="42" spans="2:9" x14ac:dyDescent="0.25">
      <c r="B42" s="9"/>
      <c r="C42" s="10" t="s">
        <v>47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</row>
    <row r="43" spans="2:9" x14ac:dyDescent="0.25">
      <c r="B43" s="13" t="s">
        <v>48</v>
      </c>
      <c r="C43" s="14"/>
      <c r="D43" s="15">
        <f>SUM(D44:D52)</f>
        <v>1732289.034</v>
      </c>
      <c r="E43" s="15">
        <f t="shared" ref="E43:I43" si="8">SUM(E44:E52)</f>
        <v>0</v>
      </c>
      <c r="F43" s="15">
        <f t="shared" si="8"/>
        <v>1732289.034</v>
      </c>
      <c r="G43" s="15">
        <f t="shared" si="8"/>
        <v>0</v>
      </c>
      <c r="H43" s="15">
        <f t="shared" si="8"/>
        <v>0</v>
      </c>
      <c r="I43" s="16">
        <f t="shared" si="8"/>
        <v>1732289.034</v>
      </c>
    </row>
    <row r="44" spans="2:9" x14ac:dyDescent="0.25">
      <c r="B44" s="9"/>
      <c r="C44" s="10" t="s">
        <v>49</v>
      </c>
      <c r="D44" s="11">
        <v>551250</v>
      </c>
      <c r="E44" s="11">
        <v>0</v>
      </c>
      <c r="F44" s="11">
        <f t="shared" ref="F44:F52" si="9">D44+E44</f>
        <v>551250</v>
      </c>
      <c r="G44" s="11">
        <v>0</v>
      </c>
      <c r="H44" s="11">
        <v>0</v>
      </c>
      <c r="I44" s="12">
        <f t="shared" ref="I44:I52" si="10">F44-G44</f>
        <v>551250</v>
      </c>
    </row>
    <row r="45" spans="2:9" x14ac:dyDescent="0.25">
      <c r="B45" s="9"/>
      <c r="C45" s="10" t="s">
        <v>50</v>
      </c>
      <c r="D45" s="11">
        <v>173250</v>
      </c>
      <c r="E45" s="11">
        <v>0</v>
      </c>
      <c r="F45" s="11">
        <f t="shared" si="9"/>
        <v>173250</v>
      </c>
      <c r="G45" s="11">
        <v>0</v>
      </c>
      <c r="H45" s="11">
        <v>0</v>
      </c>
      <c r="I45" s="12">
        <f t="shared" si="10"/>
        <v>173250</v>
      </c>
    </row>
    <row r="46" spans="2:9" x14ac:dyDescent="0.25">
      <c r="B46" s="9"/>
      <c r="C46" s="10" t="s">
        <v>51</v>
      </c>
      <c r="D46" s="11">
        <v>0</v>
      </c>
      <c r="E46" s="11">
        <v>0</v>
      </c>
      <c r="F46" s="11">
        <f t="shared" si="9"/>
        <v>0</v>
      </c>
      <c r="G46" s="11">
        <v>0</v>
      </c>
      <c r="H46" s="11">
        <v>0</v>
      </c>
      <c r="I46" s="12">
        <f t="shared" si="10"/>
        <v>0</v>
      </c>
    </row>
    <row r="47" spans="2:9" x14ac:dyDescent="0.25">
      <c r="B47" s="9"/>
      <c r="C47" s="10" t="s">
        <v>52</v>
      </c>
      <c r="D47" s="11">
        <v>692789.03399999999</v>
      </c>
      <c r="E47" s="11">
        <v>0</v>
      </c>
      <c r="F47" s="11">
        <f t="shared" si="9"/>
        <v>692789.03399999999</v>
      </c>
      <c r="G47" s="11">
        <v>0</v>
      </c>
      <c r="H47" s="11">
        <v>0</v>
      </c>
      <c r="I47" s="12">
        <f t="shared" si="10"/>
        <v>692789.03399999999</v>
      </c>
    </row>
    <row r="48" spans="2:9" x14ac:dyDescent="0.25">
      <c r="B48" s="9"/>
      <c r="C48" s="10" t="s">
        <v>53</v>
      </c>
      <c r="D48" s="11">
        <v>0</v>
      </c>
      <c r="E48" s="11">
        <v>0</v>
      </c>
      <c r="F48" s="11">
        <f t="shared" si="9"/>
        <v>0</v>
      </c>
      <c r="G48" s="11">
        <v>0</v>
      </c>
      <c r="H48" s="11">
        <v>0</v>
      </c>
      <c r="I48" s="12">
        <f t="shared" si="10"/>
        <v>0</v>
      </c>
    </row>
    <row r="49" spans="2:9" x14ac:dyDescent="0.25">
      <c r="B49" s="9"/>
      <c r="C49" s="10" t="s">
        <v>54</v>
      </c>
      <c r="D49" s="11">
        <v>189000</v>
      </c>
      <c r="E49" s="11">
        <v>0</v>
      </c>
      <c r="F49" s="11">
        <f t="shared" si="9"/>
        <v>189000</v>
      </c>
      <c r="G49" s="11">
        <v>0</v>
      </c>
      <c r="H49" s="11">
        <v>0</v>
      </c>
      <c r="I49" s="12">
        <f t="shared" si="10"/>
        <v>189000</v>
      </c>
    </row>
    <row r="50" spans="2:9" x14ac:dyDescent="0.25">
      <c r="B50" s="9"/>
      <c r="C50" s="10" t="s">
        <v>55</v>
      </c>
      <c r="D50" s="11">
        <v>0</v>
      </c>
      <c r="E50" s="11">
        <v>0</v>
      </c>
      <c r="F50" s="11">
        <f t="shared" si="9"/>
        <v>0</v>
      </c>
      <c r="G50" s="11">
        <v>0</v>
      </c>
      <c r="H50" s="11">
        <v>0</v>
      </c>
      <c r="I50" s="12">
        <f t="shared" si="10"/>
        <v>0</v>
      </c>
    </row>
    <row r="51" spans="2:9" x14ac:dyDescent="0.25">
      <c r="B51" s="9"/>
      <c r="C51" s="10" t="s">
        <v>56</v>
      </c>
      <c r="D51" s="11">
        <v>0</v>
      </c>
      <c r="E51" s="11">
        <v>0</v>
      </c>
      <c r="F51" s="11">
        <f t="shared" si="9"/>
        <v>0</v>
      </c>
      <c r="G51" s="11">
        <v>0</v>
      </c>
      <c r="H51" s="11">
        <v>0</v>
      </c>
      <c r="I51" s="12">
        <f t="shared" si="10"/>
        <v>0</v>
      </c>
    </row>
    <row r="52" spans="2:9" x14ac:dyDescent="0.25">
      <c r="B52" s="9"/>
      <c r="C52" s="10" t="s">
        <v>57</v>
      </c>
      <c r="D52" s="11">
        <v>126000</v>
      </c>
      <c r="E52" s="11">
        <v>0</v>
      </c>
      <c r="F52" s="11">
        <f t="shared" si="9"/>
        <v>126000</v>
      </c>
      <c r="G52" s="11">
        <v>0</v>
      </c>
      <c r="H52" s="11">
        <v>0</v>
      </c>
      <c r="I52" s="12">
        <f t="shared" si="10"/>
        <v>126000</v>
      </c>
    </row>
    <row r="53" spans="2:9" x14ac:dyDescent="0.25">
      <c r="B53" s="13" t="s">
        <v>58</v>
      </c>
      <c r="C53" s="14"/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2:9" x14ac:dyDescent="0.25">
      <c r="B54" s="9"/>
      <c r="C54" s="10" t="s">
        <v>59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2">
        <v>0</v>
      </c>
    </row>
    <row r="55" spans="2:9" x14ac:dyDescent="0.25">
      <c r="B55" s="9"/>
      <c r="C55" s="10" t="s">
        <v>60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2">
        <v>0</v>
      </c>
    </row>
    <row r="56" spans="2:9" x14ac:dyDescent="0.25">
      <c r="B56" s="9"/>
      <c r="C56" s="10" t="s">
        <v>61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2">
        <v>0</v>
      </c>
    </row>
    <row r="57" spans="2:9" x14ac:dyDescent="0.25">
      <c r="B57" s="13" t="s">
        <v>62</v>
      </c>
      <c r="C57" s="14"/>
      <c r="D57" s="15">
        <f>SUM(D58:D64)</f>
        <v>0</v>
      </c>
      <c r="E57" s="15">
        <f t="shared" ref="E57:I57" si="11">SUM(E58:E64)</f>
        <v>0</v>
      </c>
      <c r="F57" s="15">
        <f t="shared" si="11"/>
        <v>0</v>
      </c>
      <c r="G57" s="15">
        <f t="shared" si="11"/>
        <v>0</v>
      </c>
      <c r="H57" s="15">
        <f t="shared" si="11"/>
        <v>0</v>
      </c>
      <c r="I57" s="16">
        <f t="shared" si="11"/>
        <v>0</v>
      </c>
    </row>
    <row r="58" spans="2:9" x14ac:dyDescent="0.25">
      <c r="B58" s="9"/>
      <c r="C58" s="10" t="s">
        <v>63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2">
        <v>0</v>
      </c>
    </row>
    <row r="59" spans="2:9" x14ac:dyDescent="0.25">
      <c r="B59" s="9"/>
      <c r="C59" s="10" t="s">
        <v>64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2">
        <v>0</v>
      </c>
    </row>
    <row r="60" spans="2:9" x14ac:dyDescent="0.25">
      <c r="B60" s="9"/>
      <c r="C60" s="10" t="s">
        <v>65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2">
        <v>0</v>
      </c>
    </row>
    <row r="61" spans="2:9" x14ac:dyDescent="0.25">
      <c r="B61" s="9"/>
      <c r="C61" s="10" t="s">
        <v>66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2">
        <v>0</v>
      </c>
    </row>
    <row r="62" spans="2:9" x14ac:dyDescent="0.25">
      <c r="B62" s="9"/>
      <c r="C62" s="10" t="s">
        <v>67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2">
        <v>0</v>
      </c>
    </row>
    <row r="63" spans="2:9" x14ac:dyDescent="0.25">
      <c r="B63" s="9"/>
      <c r="C63" s="10" t="s">
        <v>68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2">
        <v>0</v>
      </c>
    </row>
    <row r="64" spans="2:9" x14ac:dyDescent="0.25">
      <c r="B64" s="9"/>
      <c r="C64" s="10" t="s">
        <v>69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2">
        <v>0</v>
      </c>
    </row>
    <row r="65" spans="2:9" x14ac:dyDescent="0.25">
      <c r="B65" s="13" t="s">
        <v>70</v>
      </c>
      <c r="C65" s="14"/>
      <c r="D65" s="15">
        <f>SUM(D66:D68)</f>
        <v>0</v>
      </c>
      <c r="E65" s="15">
        <f t="shared" ref="E65:I65" si="12">SUM(E66:E68)</f>
        <v>0</v>
      </c>
      <c r="F65" s="15">
        <f t="shared" si="12"/>
        <v>0</v>
      </c>
      <c r="G65" s="15">
        <f t="shared" si="12"/>
        <v>0</v>
      </c>
      <c r="H65" s="15">
        <f t="shared" si="12"/>
        <v>0</v>
      </c>
      <c r="I65" s="16">
        <f t="shared" si="12"/>
        <v>0</v>
      </c>
    </row>
    <row r="66" spans="2:9" x14ac:dyDescent="0.25">
      <c r="B66" s="9"/>
      <c r="C66" s="10" t="s">
        <v>71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2">
        <v>0</v>
      </c>
    </row>
    <row r="67" spans="2:9" x14ac:dyDescent="0.25">
      <c r="B67" s="9"/>
      <c r="C67" s="10" t="s">
        <v>72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2">
        <v>0</v>
      </c>
    </row>
    <row r="68" spans="2:9" x14ac:dyDescent="0.25">
      <c r="B68" s="9"/>
      <c r="C68" s="10" t="s">
        <v>73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2">
        <v>0</v>
      </c>
    </row>
    <row r="69" spans="2:9" x14ac:dyDescent="0.25">
      <c r="B69" s="13" t="s">
        <v>74</v>
      </c>
      <c r="C69" s="14"/>
      <c r="D69" s="15">
        <f>SUM(D70:D76)</f>
        <v>0</v>
      </c>
      <c r="E69" s="15">
        <f t="shared" ref="E69:I69" si="13">SUM(E70:E76)</f>
        <v>0</v>
      </c>
      <c r="F69" s="15">
        <f t="shared" si="13"/>
        <v>0</v>
      </c>
      <c r="G69" s="15">
        <f t="shared" si="13"/>
        <v>0</v>
      </c>
      <c r="H69" s="15">
        <f t="shared" si="13"/>
        <v>0</v>
      </c>
      <c r="I69" s="16">
        <f t="shared" si="13"/>
        <v>0</v>
      </c>
    </row>
    <row r="70" spans="2:9" x14ac:dyDescent="0.25">
      <c r="B70" s="9"/>
      <c r="C70" s="10" t="s">
        <v>75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2">
        <v>0</v>
      </c>
    </row>
    <row r="71" spans="2:9" x14ac:dyDescent="0.25">
      <c r="B71" s="9"/>
      <c r="C71" s="10" t="s">
        <v>76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2">
        <v>0</v>
      </c>
    </row>
    <row r="72" spans="2:9" x14ac:dyDescent="0.25">
      <c r="B72" s="9"/>
      <c r="C72" s="10" t="s">
        <v>77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2">
        <v>0</v>
      </c>
    </row>
    <row r="73" spans="2:9" x14ac:dyDescent="0.25">
      <c r="B73" s="9"/>
      <c r="C73" s="10" t="s">
        <v>78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2">
        <v>0</v>
      </c>
    </row>
    <row r="74" spans="2:9" x14ac:dyDescent="0.25">
      <c r="B74" s="9"/>
      <c r="C74" s="10" t="s">
        <v>79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2">
        <v>0</v>
      </c>
    </row>
    <row r="75" spans="2:9" x14ac:dyDescent="0.25">
      <c r="B75" s="9"/>
      <c r="C75" s="10" t="s">
        <v>80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2">
        <v>0</v>
      </c>
    </row>
    <row r="76" spans="2:9" x14ac:dyDescent="0.25">
      <c r="B76" s="9"/>
      <c r="C76" s="10" t="s">
        <v>81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2">
        <v>0</v>
      </c>
    </row>
    <row r="77" spans="2:9" x14ac:dyDescent="0.25">
      <c r="B77" s="2"/>
      <c r="C77" s="3" t="s">
        <v>82</v>
      </c>
      <c r="D77" s="4">
        <f>D5+D13+D23+D33+D43+D53+D57+D65+D69</f>
        <v>874009306.86300004</v>
      </c>
      <c r="E77" s="4">
        <f t="shared" ref="E77:I77" si="14">E5+E13+E23+E33+E43+E53+E57+E65+E69</f>
        <v>0</v>
      </c>
      <c r="F77" s="4">
        <f t="shared" si="14"/>
        <v>874009306.86300004</v>
      </c>
      <c r="G77" s="4">
        <f t="shared" si="14"/>
        <v>36016077.582500003</v>
      </c>
      <c r="H77" s="4">
        <f t="shared" si="14"/>
        <v>31192079.272</v>
      </c>
      <c r="I77" s="5">
        <f t="shared" si="14"/>
        <v>837993229.28050005</v>
      </c>
    </row>
    <row r="78" spans="2:9" x14ac:dyDescent="0.25">
      <c r="B78" s="1"/>
      <c r="C78" s="1"/>
      <c r="D78" s="1"/>
      <c r="E78" s="1"/>
      <c r="F78" s="1"/>
      <c r="G78" s="1"/>
      <c r="H78" s="1"/>
      <c r="I78" s="1"/>
    </row>
    <row r="79" spans="2:9" x14ac:dyDescent="0.25">
      <c r="B79" s="27" t="s">
        <v>83</v>
      </c>
      <c r="C79" s="27"/>
      <c r="D79" s="27"/>
      <c r="E79" s="27"/>
      <c r="F79" s="27"/>
      <c r="G79" s="27"/>
      <c r="H79" s="27"/>
      <c r="I79" s="27"/>
    </row>
  </sheetData>
  <mergeCells count="5">
    <mergeCell ref="B1:I1"/>
    <mergeCell ref="D2:H2"/>
    <mergeCell ref="B2:C4"/>
    <mergeCell ref="I2:I3"/>
    <mergeCell ref="B79:I79"/>
  </mergeCells>
  <pageMargins left="0.7" right="0.7" top="0.75" bottom="0.75" header="0.3" footer="0.3"/>
  <pageSetup paperSize="9" scale="5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EAEPEO_GRO_FGE_01_19</vt:lpstr>
      <vt:lpstr>EAEPEO_GRO_FGE_01_19!Área_de_impresión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2019-05-08T16:46:28Z</cp:lastPrinted>
  <dcterms:created xsi:type="dcterms:W3CDTF">2019-04-24T17:30:44Z</dcterms:created>
  <dcterms:modified xsi:type="dcterms:W3CDTF">2019-05-13T17:13:55Z</dcterms:modified>
</cp:coreProperties>
</file>