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5" sheetId="1" r:id="rId1"/>
  </sheets>
  <definedNames>
    <definedName name="_xlnm.Print_Titles" localSheetId="0">'LDF-05'!$1:$9</definedName>
  </definedNames>
  <calcPr calcId="124519"/>
</workbook>
</file>

<file path=xl/calcChain.xml><?xml version="1.0" encoding="utf-8"?>
<calcChain xmlns="http://schemas.openxmlformats.org/spreadsheetml/2006/main">
  <c r="G15" i="1"/>
  <c r="J15"/>
  <c r="J44" s="1"/>
  <c r="J74" s="1"/>
  <c r="G16"/>
  <c r="G44" s="1"/>
  <c r="J16"/>
  <c r="E19"/>
  <c r="F19"/>
  <c r="F44" s="1"/>
  <c r="F74" s="1"/>
  <c r="G19"/>
  <c r="H19"/>
  <c r="I19"/>
  <c r="J19"/>
  <c r="E31"/>
  <c r="F31"/>
  <c r="G31"/>
  <c r="H31"/>
  <c r="I31"/>
  <c r="J31"/>
  <c r="G37"/>
  <c r="J37"/>
  <c r="E38"/>
  <c r="F38"/>
  <c r="G38"/>
  <c r="H38"/>
  <c r="I38"/>
  <c r="J38"/>
  <c r="E40"/>
  <c r="F40"/>
  <c r="G40"/>
  <c r="H40"/>
  <c r="I40"/>
  <c r="J40"/>
  <c r="E44"/>
  <c r="H44"/>
  <c r="I44"/>
  <c r="E49"/>
  <c r="F49"/>
  <c r="H49"/>
  <c r="I49"/>
  <c r="J49"/>
  <c r="G56"/>
  <c r="G49" s="1"/>
  <c r="G69" s="1"/>
  <c r="J56"/>
  <c r="E58"/>
  <c r="F58"/>
  <c r="G58"/>
  <c r="H58"/>
  <c r="I58"/>
  <c r="J58"/>
  <c r="E63"/>
  <c r="E69" s="1"/>
  <c r="F63"/>
  <c r="G63"/>
  <c r="H63"/>
  <c r="H69" s="1"/>
  <c r="I63"/>
  <c r="I69" s="1"/>
  <c r="J63"/>
  <c r="F69"/>
  <c r="J69"/>
  <c r="E71"/>
  <c r="F71"/>
  <c r="G71"/>
  <c r="H71"/>
  <c r="I71"/>
  <c r="J71"/>
  <c r="E79"/>
  <c r="F79"/>
  <c r="G79"/>
  <c r="H79"/>
  <c r="I79"/>
  <c r="J79"/>
  <c r="I74" l="1"/>
  <c r="G74"/>
  <c r="E74"/>
  <c r="H74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<sst xmlns="http://schemas.openxmlformats.org/spreadsheetml/2006/main" count="75" uniqueCount="75">
  <si>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</si>
  <si>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</si>
  <si>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</si>
  <si>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</si>
  <si>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</si>
  <si>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</si>
  <si>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</si>
  <si>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</si>
  <si>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</si>
  <si>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</si>
  <si>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</si>
  <si>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</si>
  <si>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</si>
  <si>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</si>
  <si>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</si>
  <si>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</si>
  <si>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</si>
  <si>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</si>
  <si>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</si>
  <si>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</si>
  <si>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</si>
  <si>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</si>
  <si>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</si>
  <si>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</si>
  <si>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</si>
  <si>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</si>
  <si>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</si>
  <si>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</si>
  <si>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</si>
  <si>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         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</si>
  <si>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</si>
  <si>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</si>
  <si>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</si>
  <si>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</si>
  <si>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</si>
  <si>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</si>
  <si>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</si>
  <si>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</si>
  <si>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</si>
  <si>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</si>
  <si>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</si>
  <si>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</si>
  <si>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</si>
  <si>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</si>
  <si>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</si>
  <si>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</si>
  <si>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</si>
  <si>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</si>
  <si>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</si>
  <si>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</si>
  <si>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</si>
  <si>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</si>
  <si>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</si>
  <si>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</si>
  <si>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</si>
  <si>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</si>
  <si>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</si>
  <si>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</si>
  <si>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</si>
  <si>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</si>
  <si>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</si>
  <si>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</si>
  <si>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</si>
  <si>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</si>
  <si>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</si>
  <si>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</si>
  <si>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                                                          (d)</t>
  </si>
  <si>
    <t>Diferencia                                                     (e)</t>
  </si>
  <si>
    <t>Ingreso</t>
  </si>
  <si>
    <t>Concepto                                                                                                                                            (c)</t>
  </si>
  <si>
    <t>(PESOS)</t>
  </si>
  <si>
    <t>Del 01 de enero al 31 de diciembre de 2016</t>
  </si>
  <si>
    <t>Estado Analítico de Ingresos Detallado - LDF</t>
  </si>
  <si>
    <t>FISCALÍA GENERAL DEL ESTADO DE GUERRERO</t>
  </si>
  <si>
    <t>Formato LDF-05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</si>
</sst>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2" fontId="2" fillId="2" borderId="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justify" vertical="center"/>
    </xf>
    <xf numFmtId="43" fontId="3" fillId="2" borderId="4" xfId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right" vertical="center"/>
    </xf>
    <xf numFmtId="43" fontId="3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3" fontId="2" fillId="2" borderId="4" xfId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103188</xdr:colOff>
      <xdr:row>2</xdr:row>
      <xdr:rowOff>71437</xdr:rowOff>
    </xdr:from>
    <xdr:to>
      <xdr:col>3</xdr:col>
      <xdr:colOff>938212</xdr:colOff>
      <xdr:row>5</xdr:row>
      <xdr:rowOff>175302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5188" y="452437"/>
          <a:ext cx="2187574" cy="675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view="pageBreakPreview" topLeftCell="B1" zoomScale="154" zoomScaleSheetLayoutView="154" workbookViewId="0">
      <selection activeCell="F14" sqref="F14"/>
    </sheetView>
  </sheetViews>
  <sheetFormatPr baseColWidth="10" defaultRowHeight="15"/>
  <cols>
    <col min="1" max="1" width="2.7109375" style="1" customWidth="1"/>
    <col min="2" max="3" width="1.7109375" style="1" customWidth="1"/>
    <col min="4" max="4" width="30.7109375" style="1" customWidth="1"/>
    <col min="5" max="10" width="12.7109375" style="1" customWidth="1"/>
    <col min="11" max="16384" width="11.42578125" style="1"/>
  </cols>
  <sheetData>
    <row r="1" spans="2:10">
      <c r="J1" s="21" t="s">
        <v>74</v>
      </c>
    </row>
    <row r="2" spans="2:10" ht="15.75" thickBot="1"/>
    <row r="3" spans="2:10">
      <c r="B3" s="53" t="s">
        <v>73</v>
      </c>
      <c r="C3" s="54"/>
      <c r="D3" s="54"/>
      <c r="E3" s="54"/>
      <c r="F3" s="54"/>
      <c r="G3" s="54"/>
      <c r="H3" s="54"/>
      <c r="I3" s="54"/>
      <c r="J3" s="55"/>
    </row>
    <row r="4" spans="2:10" ht="18" customHeight="1">
      <c r="B4" s="56" t="s">
        <v>72</v>
      </c>
      <c r="C4" s="57"/>
      <c r="D4" s="57"/>
      <c r="E4" s="57"/>
      <c r="F4" s="57"/>
      <c r="G4" s="57"/>
      <c r="H4" s="57"/>
      <c r="I4" s="57"/>
      <c r="J4" s="58"/>
    </row>
    <row r="5" spans="2:10">
      <c r="B5" s="56" t="s">
        <v>71</v>
      </c>
      <c r="C5" s="57"/>
      <c r="D5" s="57"/>
      <c r="E5" s="57"/>
      <c r="F5" s="57"/>
      <c r="G5" s="57"/>
      <c r="H5" s="57"/>
      <c r="I5" s="57"/>
      <c r="J5" s="58"/>
    </row>
    <row r="6" spans="2:10" ht="21" customHeight="1" thickBot="1">
      <c r="B6" s="59" t="s">
        <v>70</v>
      </c>
      <c r="C6" s="60"/>
      <c r="D6" s="60"/>
      <c r="E6" s="60"/>
      <c r="F6" s="60"/>
      <c r="G6" s="60"/>
      <c r="H6" s="60"/>
      <c r="I6" s="60"/>
      <c r="J6" s="61"/>
    </row>
    <row r="7" spans="2:10" ht="15.75" thickBot="1">
      <c r="B7" s="38" t="s">
        <v>69</v>
      </c>
      <c r="C7" s="39"/>
      <c r="D7" s="40"/>
      <c r="E7" s="47" t="s">
        <v>68</v>
      </c>
      <c r="F7" s="48"/>
      <c r="G7" s="48"/>
      <c r="H7" s="48"/>
      <c r="I7" s="49"/>
      <c r="J7" s="50" t="s">
        <v>67</v>
      </c>
    </row>
    <row r="8" spans="2:10">
      <c r="B8" s="41"/>
      <c r="C8" s="42"/>
      <c r="D8" s="43"/>
      <c r="E8" s="50" t="s">
        <v>66</v>
      </c>
      <c r="F8" s="50" t="s">
        <v>65</v>
      </c>
      <c r="G8" s="35" t="s">
        <v>64</v>
      </c>
      <c r="H8" s="35" t="s">
        <v>63</v>
      </c>
      <c r="I8" s="35" t="s">
        <v>62</v>
      </c>
      <c r="J8" s="51"/>
    </row>
    <row r="9" spans="2:10" ht="15.75" thickBot="1">
      <c r="B9" s="44"/>
      <c r="C9" s="45"/>
      <c r="D9" s="46"/>
      <c r="E9" s="52"/>
      <c r="F9" s="52"/>
      <c r="G9" s="36"/>
      <c r="H9" s="36"/>
      <c r="I9" s="36"/>
      <c r="J9" s="52"/>
    </row>
    <row r="10" spans="2:10" ht="12" customHeight="1">
      <c r="B10" s="37"/>
      <c r="C10" s="37"/>
      <c r="D10" s="37"/>
      <c r="E10" s="20"/>
      <c r="F10" s="20"/>
      <c r="G10" s="20"/>
      <c r="H10" s="20"/>
      <c r="I10" s="20"/>
      <c r="J10" s="20"/>
    </row>
    <row r="11" spans="2:10" ht="12" customHeight="1">
      <c r="B11" s="29" t="s">
        <v>61</v>
      </c>
      <c r="C11" s="29"/>
      <c r="D11" s="29"/>
      <c r="E11" s="7"/>
      <c r="F11" s="7"/>
      <c r="G11" s="7"/>
      <c r="H11" s="7"/>
      <c r="I11" s="7"/>
      <c r="J11" s="7"/>
    </row>
    <row r="12" spans="2:10" ht="12" customHeight="1">
      <c r="B12" s="5"/>
      <c r="C12" s="24" t="s">
        <v>60</v>
      </c>
      <c r="D12" s="2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0" ht="12" customHeight="1">
      <c r="B13" s="5"/>
      <c r="C13" s="24" t="s">
        <v>59</v>
      </c>
      <c r="D13" s="2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0" ht="12" customHeight="1">
      <c r="B14" s="5"/>
      <c r="C14" s="24" t="s">
        <v>58</v>
      </c>
      <c r="D14" s="2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0" ht="12" customHeight="1">
      <c r="B15" s="5"/>
      <c r="C15" s="24" t="s">
        <v>57</v>
      </c>
      <c r="D15" s="25"/>
      <c r="E15" s="19">
        <v>3729600</v>
      </c>
      <c r="F15" s="19">
        <v>523830.5</v>
      </c>
      <c r="G15" s="19">
        <f>E15+F15</f>
        <v>4253430.5</v>
      </c>
      <c r="H15" s="19">
        <v>4253430.5</v>
      </c>
      <c r="I15" s="19">
        <v>4253430.5</v>
      </c>
      <c r="J15" s="19">
        <f>I15-E15</f>
        <v>523830.5</v>
      </c>
    </row>
    <row r="16" spans="2:10" ht="12" customHeight="1">
      <c r="B16" s="5"/>
      <c r="C16" s="24" t="s">
        <v>56</v>
      </c>
      <c r="D16" s="25"/>
      <c r="E16" s="6">
        <v>0</v>
      </c>
      <c r="F16" s="19">
        <v>625000</v>
      </c>
      <c r="G16" s="19">
        <f>E16+F16</f>
        <v>625000</v>
      </c>
      <c r="H16" s="19">
        <v>609367.31000000006</v>
      </c>
      <c r="I16" s="19">
        <v>609367.31000000006</v>
      </c>
      <c r="J16" s="19">
        <f>I16-E16</f>
        <v>609367.31000000006</v>
      </c>
    </row>
    <row r="17" spans="2:10" ht="12" customHeight="1">
      <c r="B17" s="5"/>
      <c r="C17" s="24" t="s">
        <v>55</v>
      </c>
      <c r="D17" s="2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2:10" ht="12" customHeight="1">
      <c r="B18" s="5"/>
      <c r="C18" s="24" t="s">
        <v>54</v>
      </c>
      <c r="D18" s="25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ht="21" customHeight="1">
      <c r="B19" s="5"/>
      <c r="C19" s="22" t="s">
        <v>53</v>
      </c>
      <c r="D19" s="23"/>
      <c r="E19" s="6">
        <f t="shared" ref="E19:J19" si="0">E20+E21+E22+E23+E24+E25+E26+E27+E28+E29+E30</f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0</v>
      </c>
    </row>
    <row r="20" spans="2:10" ht="12" customHeight="1">
      <c r="B20" s="5"/>
      <c r="C20" s="13"/>
      <c r="D20" s="12" t="s">
        <v>52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ht="12" customHeight="1">
      <c r="B21" s="5"/>
      <c r="C21" s="13"/>
      <c r="D21" s="12" t="s">
        <v>51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ht="12" customHeight="1">
      <c r="B22" s="5"/>
      <c r="C22" s="13"/>
      <c r="D22" s="12" t="s">
        <v>50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ht="12" customHeight="1">
      <c r="B23" s="5"/>
      <c r="C23" s="13"/>
      <c r="D23" s="12" t="s">
        <v>49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ht="12" customHeight="1">
      <c r="B24" s="5"/>
      <c r="C24" s="13"/>
      <c r="D24" s="12" t="s">
        <v>48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ht="12" customHeight="1">
      <c r="B25" s="5"/>
      <c r="C25" s="13"/>
      <c r="D25" s="12" t="s">
        <v>47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ht="12" customHeight="1">
      <c r="B26" s="5"/>
      <c r="C26" s="13"/>
      <c r="D26" s="12" t="s">
        <v>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ht="12" customHeight="1">
      <c r="B27" s="5"/>
      <c r="C27" s="13"/>
      <c r="D27" s="12" t="s">
        <v>45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ht="12" customHeight="1">
      <c r="B28" s="5"/>
      <c r="C28" s="13"/>
      <c r="D28" s="12" t="s">
        <v>44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ht="12" customHeight="1">
      <c r="B29" s="5"/>
      <c r="C29" s="13"/>
      <c r="D29" s="12" t="s">
        <v>43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19.5" customHeight="1">
      <c r="B30" s="5"/>
      <c r="C30" s="13"/>
      <c r="D30" s="14" t="s">
        <v>42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1" customHeight="1">
      <c r="B31" s="5"/>
      <c r="C31" s="34" t="s">
        <v>41</v>
      </c>
      <c r="D31" s="22"/>
      <c r="E31" s="6">
        <f t="shared" ref="E31:J31" si="1">E32+E33+E34+E35+E36</f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</row>
    <row r="32" spans="2:10" ht="12" customHeight="1">
      <c r="B32" s="5"/>
      <c r="C32" s="13"/>
      <c r="D32" s="12" t="s">
        <v>40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ht="12" customHeight="1">
      <c r="B33" s="5"/>
      <c r="C33" s="13"/>
      <c r="D33" s="12" t="s">
        <v>39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ht="12" customHeight="1">
      <c r="B34" s="5"/>
      <c r="C34" s="13"/>
      <c r="D34" s="12" t="s">
        <v>38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ht="12" customHeight="1">
      <c r="B35" s="5"/>
      <c r="C35" s="13"/>
      <c r="D35" s="12" t="s">
        <v>37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ht="12" customHeight="1">
      <c r="B36" s="5"/>
      <c r="C36" s="13"/>
      <c r="D36" s="12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ht="12" customHeight="1">
      <c r="B37" s="5"/>
      <c r="C37" s="24" t="s">
        <v>35</v>
      </c>
      <c r="D37" s="25"/>
      <c r="E37" s="16">
        <v>109050000</v>
      </c>
      <c r="F37" s="6">
        <v>11000000</v>
      </c>
      <c r="G37" s="16">
        <f>E37+F37</f>
        <v>120050000</v>
      </c>
      <c r="H37" s="16">
        <v>120050000</v>
      </c>
      <c r="I37" s="16">
        <v>120050000</v>
      </c>
      <c r="J37" s="16">
        <f>I37-E37</f>
        <v>11000000</v>
      </c>
    </row>
    <row r="38" spans="2:10" ht="12" customHeight="1">
      <c r="B38" s="5"/>
      <c r="C38" s="24" t="s">
        <v>34</v>
      </c>
      <c r="D38" s="25"/>
      <c r="E38" s="6">
        <f t="shared" ref="E38:J38" si="2">E39</f>
        <v>0</v>
      </c>
      <c r="F38" s="6">
        <f t="shared" si="2"/>
        <v>0</v>
      </c>
      <c r="G38" s="6">
        <f t="shared" si="2"/>
        <v>0</v>
      </c>
      <c r="H38" s="6">
        <f t="shared" si="2"/>
        <v>0</v>
      </c>
      <c r="I38" s="6">
        <f t="shared" si="2"/>
        <v>0</v>
      </c>
      <c r="J38" s="6">
        <f t="shared" si="2"/>
        <v>0</v>
      </c>
    </row>
    <row r="39" spans="2:10" ht="12" customHeight="1">
      <c r="B39" s="5"/>
      <c r="C39" s="13"/>
      <c r="D39" s="12" t="s">
        <v>33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ht="12" customHeight="1">
      <c r="B40" s="5"/>
      <c r="C40" s="24" t="s">
        <v>32</v>
      </c>
      <c r="D40" s="25"/>
      <c r="E40" s="6">
        <f t="shared" ref="E40:J40" si="3">+E41+E42</f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</row>
    <row r="41" spans="2:10" ht="12" customHeight="1">
      <c r="B41" s="5"/>
      <c r="C41" s="13"/>
      <c r="D41" s="13" t="s">
        <v>31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ht="12" customHeight="1">
      <c r="B42" s="5"/>
      <c r="C42" s="13"/>
      <c r="D42" s="12" t="s">
        <v>30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12" customHeight="1">
      <c r="B43" s="5"/>
      <c r="C43" s="13"/>
      <c r="D43" s="12"/>
      <c r="E43" s="7"/>
      <c r="F43" s="7"/>
      <c r="G43" s="7"/>
      <c r="H43" s="7"/>
      <c r="I43" s="7"/>
      <c r="J43" s="7"/>
    </row>
    <row r="44" spans="2:10" ht="18.75" customHeight="1">
      <c r="B44" s="30" t="s">
        <v>29</v>
      </c>
      <c r="C44" s="30"/>
      <c r="D44" s="30"/>
      <c r="E44" s="11">
        <f t="shared" ref="E44:J44" si="4">E12+E13+E14+E15+E16+E17+E18+E19+E31+E37+E38+E40</f>
        <v>112779600</v>
      </c>
      <c r="F44" s="11">
        <f t="shared" si="4"/>
        <v>12148830.5</v>
      </c>
      <c r="G44" s="11">
        <f t="shared" si="4"/>
        <v>124928430.5</v>
      </c>
      <c r="H44" s="11">
        <f t="shared" si="4"/>
        <v>124912797.81</v>
      </c>
      <c r="I44" s="11">
        <f t="shared" si="4"/>
        <v>124912797.81</v>
      </c>
      <c r="J44" s="11">
        <f t="shared" si="4"/>
        <v>12133197.810000001</v>
      </c>
    </row>
    <row r="45" spans="2:10" ht="12" customHeight="1">
      <c r="B45" s="25"/>
      <c r="C45" s="25"/>
      <c r="D45" s="25"/>
      <c r="E45" s="18"/>
      <c r="F45" s="18"/>
      <c r="G45" s="18"/>
      <c r="H45" s="18"/>
      <c r="I45" s="18"/>
      <c r="J45" s="18"/>
    </row>
    <row r="46" spans="2:10" ht="21.75" customHeight="1">
      <c r="B46" s="26" t="s">
        <v>28</v>
      </c>
      <c r="C46" s="27"/>
      <c r="D46" s="2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11">
        <v>1980388.5099999965</v>
      </c>
    </row>
    <row r="47" spans="2:10" ht="12" customHeight="1">
      <c r="B47" s="5"/>
      <c r="C47" s="13"/>
      <c r="D47" s="12"/>
      <c r="E47" s="10"/>
      <c r="F47" s="10"/>
      <c r="G47" s="10"/>
      <c r="H47" s="10"/>
      <c r="I47" s="10"/>
      <c r="J47" s="10"/>
    </row>
    <row r="48" spans="2:10" ht="12" customHeight="1">
      <c r="B48" s="29" t="s">
        <v>27</v>
      </c>
      <c r="C48" s="29"/>
      <c r="D48" s="29"/>
      <c r="E48" s="7"/>
      <c r="F48" s="7"/>
      <c r="G48" s="7"/>
      <c r="H48" s="7"/>
      <c r="I48" s="7"/>
      <c r="J48" s="7"/>
    </row>
    <row r="49" spans="2:10" ht="12" customHeight="1">
      <c r="B49" s="5"/>
      <c r="C49" s="24" t="s">
        <v>26</v>
      </c>
      <c r="D49" s="25"/>
      <c r="E49" s="11">
        <f>SUM(E50:E57)</f>
        <v>84341158.049999997</v>
      </c>
      <c r="F49" s="11">
        <f>SUM(F50:F57)</f>
        <v>333704.33999999997</v>
      </c>
      <c r="G49" s="11">
        <f>SUM(G50:G57)</f>
        <v>84674862.390000001</v>
      </c>
      <c r="H49" s="11">
        <f>SUM(H50:H57)</f>
        <v>65745363.849999994</v>
      </c>
      <c r="I49" s="11">
        <f>SUM(I50:I57)</f>
        <v>65745363.849999994</v>
      </c>
      <c r="J49" s="17">
        <f>I49-E49</f>
        <v>-18595794.200000003</v>
      </c>
    </row>
    <row r="50" spans="2:10" ht="19.5" customHeight="1">
      <c r="B50" s="5"/>
      <c r="C50" s="15"/>
      <c r="D50" s="14" t="s">
        <v>25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ht="16.5" customHeight="1">
      <c r="B51" s="5"/>
      <c r="C51" s="15"/>
      <c r="D51" s="14" t="s">
        <v>24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ht="21" customHeight="1">
      <c r="B52" s="5"/>
      <c r="C52" s="15"/>
      <c r="D52" s="14" t="s">
        <v>23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25.5" customHeight="1">
      <c r="B53" s="5"/>
      <c r="C53" s="15"/>
      <c r="D53" s="14" t="s">
        <v>22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ht="16.5" customHeight="1">
      <c r="B54" s="5"/>
      <c r="C54" s="15"/>
      <c r="D54" s="14" t="s">
        <v>21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0.25" customHeight="1">
      <c r="B55" s="5"/>
      <c r="C55" s="15"/>
      <c r="D55" s="14" t="s">
        <v>20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0.25" customHeight="1">
      <c r="B56" s="5"/>
      <c r="C56" s="15"/>
      <c r="D56" s="14" t="s">
        <v>19</v>
      </c>
      <c r="E56" s="16">
        <v>84341158.049999997</v>
      </c>
      <c r="F56" s="16">
        <v>333704.33999999997</v>
      </c>
      <c r="G56" s="16">
        <f>E56+F56</f>
        <v>84674862.390000001</v>
      </c>
      <c r="H56" s="16">
        <v>65745363.849999994</v>
      </c>
      <c r="I56" s="16">
        <v>65745363.849999994</v>
      </c>
      <c r="J56" s="16">
        <f>+I56-E56</f>
        <v>-18595794.200000003</v>
      </c>
    </row>
    <row r="57" spans="2:10" ht="20.25" customHeight="1">
      <c r="B57" s="5"/>
      <c r="C57" s="15"/>
      <c r="D57" s="14" t="s">
        <v>18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ht="12" customHeight="1">
      <c r="B58" s="5"/>
      <c r="C58" s="22" t="s">
        <v>17</v>
      </c>
      <c r="D58" s="23"/>
      <c r="E58" s="6">
        <f t="shared" ref="E58:J58" si="5">SUM(E59:E62)</f>
        <v>0</v>
      </c>
      <c r="F58" s="6">
        <f t="shared" si="5"/>
        <v>0</v>
      </c>
      <c r="G58" s="6">
        <f t="shared" si="5"/>
        <v>0</v>
      </c>
      <c r="H58" s="6">
        <f t="shared" si="5"/>
        <v>0</v>
      </c>
      <c r="I58" s="6">
        <f t="shared" si="5"/>
        <v>0</v>
      </c>
      <c r="J58" s="6">
        <f t="shared" si="5"/>
        <v>0</v>
      </c>
    </row>
    <row r="59" spans="2:10" ht="12" customHeight="1">
      <c r="B59" s="5"/>
      <c r="C59" s="15"/>
      <c r="D59" s="14" t="s">
        <v>16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ht="12" customHeight="1">
      <c r="B60" s="5"/>
      <c r="C60" s="15"/>
      <c r="D60" s="14" t="s">
        <v>15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ht="12" customHeight="1">
      <c r="B61" s="5"/>
      <c r="C61" s="15"/>
      <c r="D61" s="14" t="s">
        <v>14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ht="12" customHeight="1">
      <c r="B62" s="5"/>
      <c r="C62" s="15"/>
      <c r="D62" s="14" t="s">
        <v>13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ht="12" customHeight="1">
      <c r="B63" s="5"/>
      <c r="C63" s="22" t="s">
        <v>12</v>
      </c>
      <c r="D63" s="23"/>
      <c r="E63" s="6">
        <f t="shared" ref="E63:J63" si="6">SUM(E64:E65)</f>
        <v>0</v>
      </c>
      <c r="F63" s="6">
        <f t="shared" si="6"/>
        <v>0</v>
      </c>
      <c r="G63" s="6">
        <f t="shared" si="6"/>
        <v>0</v>
      </c>
      <c r="H63" s="6">
        <f t="shared" si="6"/>
        <v>0</v>
      </c>
      <c r="I63" s="6">
        <f t="shared" si="6"/>
        <v>0</v>
      </c>
      <c r="J63" s="6">
        <f t="shared" si="6"/>
        <v>0</v>
      </c>
    </row>
    <row r="64" spans="2:10" ht="18.75" customHeight="1">
      <c r="B64" s="5"/>
      <c r="C64" s="15"/>
      <c r="D64" s="14" t="s">
        <v>11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ht="12" customHeight="1">
      <c r="B65" s="5"/>
      <c r="C65" s="13"/>
      <c r="D65" s="12" t="s">
        <v>10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18" customHeight="1">
      <c r="B66" s="5"/>
      <c r="C66" s="22" t="s">
        <v>9</v>
      </c>
      <c r="D66" s="23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ht="12" customHeight="1">
      <c r="B67" s="5"/>
      <c r="C67" s="24" t="s">
        <v>8</v>
      </c>
      <c r="D67" s="25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12" customHeight="1">
      <c r="B68" s="5"/>
      <c r="C68" s="24"/>
      <c r="D68" s="25"/>
      <c r="E68" s="10"/>
      <c r="F68" s="10"/>
      <c r="G68" s="10"/>
      <c r="H68" s="10"/>
      <c r="I68" s="10"/>
      <c r="J68" s="10"/>
    </row>
    <row r="69" spans="2:10" ht="21" customHeight="1">
      <c r="B69" s="26" t="s">
        <v>7</v>
      </c>
      <c r="C69" s="27"/>
      <c r="D69" s="28"/>
      <c r="E69" s="11">
        <f t="shared" ref="E69:J69" si="7">E49+E58+E63+E66+E67</f>
        <v>84341158.049999997</v>
      </c>
      <c r="F69" s="11">
        <f t="shared" si="7"/>
        <v>333704.33999999997</v>
      </c>
      <c r="G69" s="11">
        <f t="shared" si="7"/>
        <v>84674862.390000001</v>
      </c>
      <c r="H69" s="11">
        <f t="shared" si="7"/>
        <v>65745363.849999994</v>
      </c>
      <c r="I69" s="11">
        <f t="shared" si="7"/>
        <v>65745363.849999994</v>
      </c>
      <c r="J69" s="11">
        <f t="shared" si="7"/>
        <v>-18595794.200000003</v>
      </c>
    </row>
    <row r="70" spans="2:10" ht="12" customHeight="1">
      <c r="B70" s="5"/>
      <c r="C70" s="24"/>
      <c r="D70" s="25"/>
      <c r="E70" s="10"/>
      <c r="F70" s="10"/>
      <c r="G70" s="10"/>
      <c r="H70" s="10"/>
      <c r="I70" s="10"/>
      <c r="J70" s="10"/>
    </row>
    <row r="71" spans="2:10" ht="12" customHeight="1">
      <c r="B71" s="29" t="s">
        <v>6</v>
      </c>
      <c r="C71" s="29"/>
      <c r="D71" s="29"/>
      <c r="E71" s="9">
        <f t="shared" ref="E71:J71" si="8">E72</f>
        <v>0</v>
      </c>
      <c r="F71" s="9">
        <f t="shared" si="8"/>
        <v>0</v>
      </c>
      <c r="G71" s="9">
        <f t="shared" si="8"/>
        <v>0</v>
      </c>
      <c r="H71" s="9">
        <f t="shared" si="8"/>
        <v>0</v>
      </c>
      <c r="I71" s="9">
        <f t="shared" si="8"/>
        <v>0</v>
      </c>
      <c r="J71" s="9">
        <f t="shared" si="8"/>
        <v>0</v>
      </c>
    </row>
    <row r="72" spans="2:10" ht="16.5" customHeight="1">
      <c r="B72" s="5"/>
      <c r="C72" s="24" t="s">
        <v>5</v>
      </c>
      <c r="D72" s="25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12" customHeight="1">
      <c r="B73" s="5"/>
      <c r="C73" s="24"/>
      <c r="D73" s="25"/>
      <c r="E73" s="7"/>
      <c r="F73" s="7"/>
      <c r="G73" s="7"/>
      <c r="H73" s="7"/>
      <c r="I73" s="7"/>
      <c r="J73" s="7"/>
    </row>
    <row r="74" spans="2:10" ht="12" customHeight="1">
      <c r="B74" s="29" t="s">
        <v>4</v>
      </c>
      <c r="C74" s="29"/>
      <c r="D74" s="29"/>
      <c r="E74" s="8">
        <f t="shared" ref="E74:J74" si="9">E44+E69+E71</f>
        <v>197120758.05000001</v>
      </c>
      <c r="F74" s="8">
        <f t="shared" si="9"/>
        <v>12482534.84</v>
      </c>
      <c r="G74" s="8">
        <f t="shared" si="9"/>
        <v>209603292.88999999</v>
      </c>
      <c r="H74" s="8">
        <f t="shared" si="9"/>
        <v>190658161.66</v>
      </c>
      <c r="I74" s="8">
        <f t="shared" si="9"/>
        <v>190658161.66</v>
      </c>
      <c r="J74" s="8">
        <f t="shared" si="9"/>
        <v>-6462596.3900000025</v>
      </c>
    </row>
    <row r="75" spans="2:10" ht="12" customHeight="1">
      <c r="B75" s="5"/>
      <c r="C75" s="24"/>
      <c r="D75" s="25"/>
      <c r="E75" s="7"/>
      <c r="F75" s="7"/>
      <c r="G75" s="7"/>
      <c r="H75" s="7"/>
      <c r="I75" s="7"/>
      <c r="J75" s="7"/>
    </row>
    <row r="76" spans="2:10" ht="12" customHeight="1">
      <c r="B76" s="5"/>
      <c r="C76" s="33" t="s">
        <v>3</v>
      </c>
      <c r="D76" s="29"/>
      <c r="E76" s="7"/>
      <c r="F76" s="7"/>
      <c r="G76" s="7"/>
      <c r="H76" s="7"/>
      <c r="I76" s="7"/>
      <c r="J76" s="7"/>
    </row>
    <row r="77" spans="2:10" ht="18" customHeight="1">
      <c r="B77" s="5"/>
      <c r="C77" s="22" t="s">
        <v>2</v>
      </c>
      <c r="D77" s="23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18" customHeight="1">
      <c r="B78" s="5"/>
      <c r="C78" s="22" t="s">
        <v>1</v>
      </c>
      <c r="D78" s="23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ht="18.75" customHeight="1">
      <c r="B79" s="5"/>
      <c r="C79" s="28" t="s">
        <v>0</v>
      </c>
      <c r="D79" s="30"/>
      <c r="E79" s="4">
        <f t="shared" ref="E79:J79" si="10">+E77+E78</f>
        <v>0</v>
      </c>
      <c r="F79" s="4">
        <f t="shared" si="10"/>
        <v>0</v>
      </c>
      <c r="G79" s="4">
        <f t="shared" si="10"/>
        <v>0</v>
      </c>
      <c r="H79" s="4">
        <f t="shared" si="10"/>
        <v>0</v>
      </c>
      <c r="I79" s="4">
        <f t="shared" si="10"/>
        <v>0</v>
      </c>
      <c r="J79" s="4">
        <f t="shared" si="10"/>
        <v>0</v>
      </c>
    </row>
    <row r="80" spans="2:10" ht="12" customHeight="1" thickBot="1">
      <c r="B80" s="3"/>
      <c r="C80" s="31"/>
      <c r="D80" s="32"/>
      <c r="E80" s="2"/>
      <c r="F80" s="2"/>
      <c r="G80" s="2"/>
      <c r="H80" s="2"/>
      <c r="I80" s="2"/>
      <c r="J80" s="2"/>
    </row>
  </sheetData>
  <mergeCells count="48">
    <mergeCell ref="B3:J3"/>
    <mergeCell ref="B4:J4"/>
    <mergeCell ref="B5:J5"/>
    <mergeCell ref="B6:J6"/>
    <mergeCell ref="B7:D9"/>
    <mergeCell ref="E7:I7"/>
    <mergeCell ref="J7:J9"/>
    <mergeCell ref="E8:E9"/>
    <mergeCell ref="F8:F9"/>
    <mergeCell ref="H8:H9"/>
    <mergeCell ref="I8:I9"/>
    <mergeCell ref="B10:D10"/>
    <mergeCell ref="B11:D11"/>
    <mergeCell ref="C12:D12"/>
    <mergeCell ref="C19:D19"/>
    <mergeCell ref="C31:D31"/>
    <mergeCell ref="C37:D37"/>
    <mergeCell ref="C38:D38"/>
    <mergeCell ref="G8:G9"/>
    <mergeCell ref="C13:D13"/>
    <mergeCell ref="C14:D14"/>
    <mergeCell ref="C15:D15"/>
    <mergeCell ref="C16:D16"/>
    <mergeCell ref="C17:D17"/>
    <mergeCell ref="C18:D18"/>
    <mergeCell ref="C40:D40"/>
    <mergeCell ref="B44:D44"/>
    <mergeCell ref="C72:D72"/>
    <mergeCell ref="B46:D46"/>
    <mergeCell ref="B48:D48"/>
    <mergeCell ref="C49:D49"/>
    <mergeCell ref="C58:D58"/>
    <mergeCell ref="C63:D63"/>
    <mergeCell ref="C66:D66"/>
    <mergeCell ref="C67:D67"/>
    <mergeCell ref="B45:D45"/>
    <mergeCell ref="C79:D79"/>
    <mergeCell ref="C80:D80"/>
    <mergeCell ref="C73:D73"/>
    <mergeCell ref="B74:D74"/>
    <mergeCell ref="C75:D75"/>
    <mergeCell ref="C76:D76"/>
    <mergeCell ref="C77:D77"/>
    <mergeCell ref="C78:D78"/>
    <mergeCell ref="C68:D68"/>
    <mergeCell ref="B69:D69"/>
    <mergeCell ref="C70:D70"/>
    <mergeCell ref="B71:D71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LDF-05</vt:lpstr>
      <vt:lpstr>'LDF-05'!Títulos_a_imprimir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dcterms:created xsi:type="dcterms:W3CDTF">2018-05-09T22:49:33Z</dcterms:created>
  <dcterms:modified xsi:type="dcterms:W3CDTF">2018-05-11T18:49:59Z</dcterms:modified>
</cp:coreProperties>
</file>