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. TRIMESTRE 2018\4° TRIMESTRE LDF\6a. Estado Analítico del Presupuesto de Egresos (Objeto)\"/>
    </mc:Choice>
  </mc:AlternateContent>
  <bookViews>
    <workbookView xWindow="0" yWindow="0" windowWidth="20490" windowHeight="7755"/>
  </bookViews>
  <sheets>
    <sheet name="F6A_GRO_FGE_04_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 s="1"/>
  <c r="D158" i="1" s="1"/>
  <c r="E11" i="1"/>
  <c r="E10" i="1" s="1"/>
  <c r="F11" i="1"/>
  <c r="F10" i="1" s="1"/>
  <c r="G11" i="1"/>
  <c r="H11" i="1"/>
  <c r="H10" i="1" s="1"/>
  <c r="H158" i="1" s="1"/>
  <c r="I11" i="1"/>
  <c r="I10" i="1" s="1"/>
  <c r="D19" i="1"/>
  <c r="E19" i="1"/>
  <c r="F19" i="1"/>
  <c r="G19" i="1"/>
  <c r="G10" i="1" s="1"/>
  <c r="H19" i="1"/>
  <c r="I19" i="1"/>
  <c r="D29" i="1"/>
  <c r="E29" i="1"/>
  <c r="F29" i="1"/>
  <c r="G29" i="1"/>
  <c r="H29" i="1"/>
  <c r="I29" i="1"/>
  <c r="D39" i="1"/>
  <c r="E39" i="1"/>
  <c r="F39" i="1"/>
  <c r="G39" i="1"/>
  <c r="H39" i="1"/>
  <c r="I39" i="1"/>
  <c r="D49" i="1"/>
  <c r="E49" i="1"/>
  <c r="F49" i="1"/>
  <c r="G49" i="1"/>
  <c r="H49" i="1"/>
  <c r="I49" i="1"/>
  <c r="D59" i="1"/>
  <c r="E59" i="1"/>
  <c r="F59" i="1"/>
  <c r="G59" i="1"/>
  <c r="H59" i="1"/>
  <c r="I59" i="1"/>
  <c r="D63" i="1"/>
  <c r="E63" i="1"/>
  <c r="F63" i="1"/>
  <c r="G63" i="1"/>
  <c r="H63" i="1"/>
  <c r="I63" i="1"/>
  <c r="D71" i="1"/>
  <c r="E71" i="1"/>
  <c r="F71" i="1"/>
  <c r="G71" i="1"/>
  <c r="H71" i="1"/>
  <c r="I71" i="1"/>
  <c r="D75" i="1"/>
  <c r="E75" i="1"/>
  <c r="F75" i="1"/>
  <c r="G75" i="1"/>
  <c r="H75" i="1"/>
  <c r="I75" i="1"/>
  <c r="D85" i="1"/>
  <c r="D84" i="1" s="1"/>
  <c r="E85" i="1"/>
  <c r="E84" i="1" s="1"/>
  <c r="F85" i="1"/>
  <c r="F84" i="1" s="1"/>
  <c r="G85" i="1"/>
  <c r="H85" i="1"/>
  <c r="H84" i="1" s="1"/>
  <c r="I85" i="1"/>
  <c r="I84" i="1" s="1"/>
  <c r="D93" i="1"/>
  <c r="E93" i="1"/>
  <c r="F93" i="1"/>
  <c r="G93" i="1"/>
  <c r="G84" i="1" s="1"/>
  <c r="H93" i="1"/>
  <c r="I93" i="1"/>
  <c r="D103" i="1"/>
  <c r="E103" i="1"/>
  <c r="F103" i="1"/>
  <c r="G103" i="1"/>
  <c r="H103" i="1"/>
  <c r="I103" i="1"/>
  <c r="D113" i="1"/>
  <c r="E113" i="1"/>
  <c r="F113" i="1"/>
  <c r="G113" i="1"/>
  <c r="H113" i="1"/>
  <c r="I113" i="1"/>
  <c r="D123" i="1"/>
  <c r="E123" i="1"/>
  <c r="F123" i="1"/>
  <c r="G123" i="1"/>
  <c r="H123" i="1"/>
  <c r="I123" i="1"/>
  <c r="D133" i="1"/>
  <c r="E133" i="1"/>
  <c r="F133" i="1"/>
  <c r="G133" i="1"/>
  <c r="H133" i="1"/>
  <c r="I133" i="1"/>
  <c r="D137" i="1"/>
  <c r="E137" i="1"/>
  <c r="F137" i="1"/>
  <c r="G137" i="1"/>
  <c r="H137" i="1"/>
  <c r="I137" i="1"/>
  <c r="D145" i="1"/>
  <c r="E145" i="1"/>
  <c r="F145" i="1"/>
  <c r="G145" i="1"/>
  <c r="H145" i="1"/>
  <c r="I145" i="1"/>
  <c r="D149" i="1"/>
  <c r="E149" i="1"/>
  <c r="F149" i="1"/>
  <c r="G149" i="1"/>
  <c r="H149" i="1"/>
  <c r="I149" i="1"/>
  <c r="F158" i="1" l="1"/>
  <c r="G158" i="1"/>
  <c r="I158" i="1"/>
  <c r="E158" i="1"/>
</calcChain>
</file>

<file path=xl/sharedStrings.xml><?xml version="1.0" encoding="utf-8"?>
<sst xmlns="http://schemas.openxmlformats.org/spreadsheetml/2006/main" count="161" uniqueCount="90">
  <si>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</si>
  <si>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</si>
  <si>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</si>
  <si>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</si>
  <si>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</si>
  <si>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</si>
  <si>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</si>
  <si>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</si>
  <si>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</si>
  <si>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</si>
  <si>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</si>
  <si>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</si>
  <si>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</si>
  <si>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</si>
  <si>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</si>
  <si>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g5) Inversiones en Fideicomisos, Mandatos y Otros Análogos Fideicomiso de Desastres Naturales (Informativo)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</si>
  <si>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</si>
  <si>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</si>
  <si>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</si>
  <si>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</si>
  <si>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 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</si>
  <si>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</si>
  <si>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</si>
  <si>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</si>
  <si>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</si>
  <si>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</si>
  <si>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</si>
  <si>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</si>
  <si>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</si>
  <si>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</si>
  <si>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</si>
  <si>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</si>
  <si>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</si>
  <si>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</si>
  <si>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</si>
  <si>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</si>
  <si>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</si>
  <si>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</si>
  <si>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</si>
  <si>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</si>
  <si>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</si>
  <si>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</si>
  <si>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</si>
  <si>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</si>
  <si>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</si>
  <si>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</si>
  <si>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</si>
  <si>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</si>
  <si>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</si>
  <si>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</si>
  <si>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</si>
  <si>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</si>
  <si>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</si>
  <si>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</si>
  <si>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</si>
  <si>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</si>
  <si>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</si>
  <si>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</si>
  <si>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</si>
  <si>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</si>
  <si>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</si>
  <si>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</si>
  <si>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</si>
  <si>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</si>
  <si>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</si>
  <si>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</si>
  <si>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</si>
  <si>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</si>
  <si>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</si>
  <si>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</si>
  <si>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</si>
  <si>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</si>
  <si>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</si>
  <si>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</si>
  <si>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G. Inversiones Financieras y Otras Provisiones (G=g1+g2+g3+g4+g5+g6+g7)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</si>
  <si>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</si>
  <si>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</si>
  <si>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</si>
  <si>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</si>
  <si>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</si>
  <si>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                                              (d)</t>
  </si>
  <si>
    <t>Subejercicio                                     (e)</t>
  </si>
  <si>
    <t>Egresos</t>
  </si>
  <si>
    <t>Concepto (c)</t>
  </si>
  <si>
    <t>(PESOS)</t>
  </si>
  <si>
    <t>Del 1 de enero al 31 de diciembre de 2018</t>
  </si>
  <si>
    <t xml:space="preserve">Clasificación por Objeto del Gasto (Capítulo y Concepto) </t>
  </si>
  <si>
    <t>Estado Analítico del Ejercicio del Presupuesto de Egresos Detallado - LDF</t>
  </si>
  <si>
    <t>FISCALÍA GENERAL DEL ESTADO DE GUERRERO</t>
  </si>
  <si>
    <t>Formato LDF-6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</si>
</sst>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3" fontId="3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4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43" fontId="2" fillId="0" borderId="4" xfId="1" applyFont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43" fontId="3" fillId="0" borderId="4" xfId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1465</xdr:colOff>
      <xdr:row>1</xdr:row>
      <xdr:rowOff>95251</xdr:rowOff>
    </xdr:from>
    <xdr:ext cx="1425760" cy="1240449"/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465" y="285751"/>
          <a:ext cx="1425760" cy="12404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tabSelected="1" view="pageBreakPreview" topLeftCell="B1" zoomScale="150" zoomScaleNormal="140" zoomScaleSheetLayoutView="150" workbookViewId="0">
      <selection activeCell="C15" sqref="C15"/>
    </sheetView>
  </sheetViews>
  <sheetFormatPr baseColWidth="10" defaultRowHeight="15" x14ac:dyDescent="0.25"/>
  <cols>
    <col min="1" max="1" width="9" customWidth="1"/>
    <col min="2" max="2" width="1.7109375" customWidth="1"/>
    <col min="3" max="3" width="37.85546875" customWidth="1"/>
    <col min="4" max="4" width="10.7109375" customWidth="1"/>
    <col min="5" max="5" width="12.28515625" customWidth="1"/>
    <col min="6" max="6" width="11.28515625" customWidth="1"/>
    <col min="7" max="8" width="11.42578125" customWidth="1"/>
    <col min="9" max="11" width="12.7109375" customWidth="1"/>
  </cols>
  <sheetData>
    <row r="1" spans="2:9" ht="12" customHeight="1" x14ac:dyDescent="0.25"/>
    <row r="2" spans="2:9" ht="15" customHeight="1" thickBot="1" x14ac:dyDescent="0.3">
      <c r="H2" s="22" t="s">
        <v>89</v>
      </c>
      <c r="I2" s="22"/>
    </row>
    <row r="3" spans="2:9" ht="13.5" customHeight="1" x14ac:dyDescent="0.25">
      <c r="B3" s="32" t="s">
        <v>88</v>
      </c>
      <c r="C3" s="33"/>
      <c r="D3" s="33"/>
      <c r="E3" s="33"/>
      <c r="F3" s="33"/>
      <c r="G3" s="33"/>
      <c r="H3" s="33"/>
      <c r="I3" s="34"/>
    </row>
    <row r="4" spans="2:9" ht="17.25" customHeight="1" x14ac:dyDescent="0.25">
      <c r="B4" s="35" t="s">
        <v>87</v>
      </c>
      <c r="C4" s="36"/>
      <c r="D4" s="36"/>
      <c r="E4" s="36"/>
      <c r="F4" s="36"/>
      <c r="G4" s="36"/>
      <c r="H4" s="36"/>
      <c r="I4" s="37"/>
    </row>
    <row r="5" spans="2:9" ht="17.25" customHeight="1" x14ac:dyDescent="0.25">
      <c r="B5" s="35" t="s">
        <v>86</v>
      </c>
      <c r="C5" s="36"/>
      <c r="D5" s="36"/>
      <c r="E5" s="36"/>
      <c r="F5" s="36"/>
      <c r="G5" s="36"/>
      <c r="H5" s="36"/>
      <c r="I5" s="37"/>
    </row>
    <row r="6" spans="2:9" ht="12.75" customHeight="1" x14ac:dyDescent="0.25">
      <c r="B6" s="35" t="s">
        <v>85</v>
      </c>
      <c r="C6" s="36"/>
      <c r="D6" s="36"/>
      <c r="E6" s="36"/>
      <c r="F6" s="36"/>
      <c r="G6" s="36"/>
      <c r="H6" s="36"/>
      <c r="I6" s="37"/>
    </row>
    <row r="7" spans="2:9" ht="22.5" customHeight="1" thickBot="1" x14ac:dyDescent="0.3">
      <c r="B7" s="38" t="s">
        <v>84</v>
      </c>
      <c r="C7" s="39"/>
      <c r="D7" s="39"/>
      <c r="E7" s="39"/>
      <c r="F7" s="39"/>
      <c r="G7" s="39"/>
      <c r="H7" s="39"/>
      <c r="I7" s="40"/>
    </row>
    <row r="8" spans="2:9" ht="9.75" customHeight="1" thickBot="1" x14ac:dyDescent="0.3">
      <c r="B8" s="23" t="s">
        <v>83</v>
      </c>
      <c r="C8" s="24"/>
      <c r="D8" s="27" t="s">
        <v>82</v>
      </c>
      <c r="E8" s="28"/>
      <c r="F8" s="28"/>
      <c r="G8" s="28"/>
      <c r="H8" s="29"/>
      <c r="I8" s="30" t="s">
        <v>81</v>
      </c>
    </row>
    <row r="9" spans="2:9" ht="18" customHeight="1" thickBot="1" x14ac:dyDescent="0.3">
      <c r="B9" s="25"/>
      <c r="C9" s="26"/>
      <c r="D9" s="17" t="s">
        <v>80</v>
      </c>
      <c r="E9" s="17" t="s">
        <v>79</v>
      </c>
      <c r="F9" s="16" t="s">
        <v>78</v>
      </c>
      <c r="G9" s="16" t="s">
        <v>77</v>
      </c>
      <c r="H9" s="16" t="s">
        <v>76</v>
      </c>
      <c r="I9" s="31"/>
    </row>
    <row r="10" spans="2:9" ht="10.5" customHeight="1" x14ac:dyDescent="0.25">
      <c r="B10" s="21" t="s">
        <v>75</v>
      </c>
      <c r="C10" s="21"/>
      <c r="D10" s="15">
        <f t="shared" ref="D10:I10" si="0">D11+D19+D29+D39+D49+D59+D63+D71+D75</f>
        <v>827365900.05999994</v>
      </c>
      <c r="E10" s="15">
        <f t="shared" si="0"/>
        <v>13369909.840000002</v>
      </c>
      <c r="F10" s="15">
        <f t="shared" si="0"/>
        <v>840735809.89999998</v>
      </c>
      <c r="G10" s="15">
        <f t="shared" si="0"/>
        <v>188078096.30000001</v>
      </c>
      <c r="H10" s="15">
        <f t="shared" si="0"/>
        <v>186347580.03999999</v>
      </c>
      <c r="I10" s="15">
        <f t="shared" si="0"/>
        <v>652657713.60000002</v>
      </c>
    </row>
    <row r="11" spans="2:9" ht="9.75" customHeight="1" x14ac:dyDescent="0.25">
      <c r="B11" s="19" t="s">
        <v>72</v>
      </c>
      <c r="C11" s="19"/>
      <c r="D11" s="11">
        <f t="shared" ref="D11:I11" si="1">D12+D13+D14+D15+D16+D17+D18</f>
        <v>648200022.5</v>
      </c>
      <c r="E11" s="9">
        <f t="shared" si="1"/>
        <v>0</v>
      </c>
      <c r="F11" s="11">
        <f t="shared" si="1"/>
        <v>648200022.5</v>
      </c>
      <c r="G11" s="9">
        <f t="shared" si="1"/>
        <v>0</v>
      </c>
      <c r="H11" s="9">
        <f t="shared" si="1"/>
        <v>0</v>
      </c>
      <c r="I11" s="11">
        <f t="shared" si="1"/>
        <v>648200022.5</v>
      </c>
    </row>
    <row r="12" spans="2:9" ht="9.75" customHeight="1" x14ac:dyDescent="0.25">
      <c r="B12" s="7"/>
      <c r="C12" s="6" t="s">
        <v>71</v>
      </c>
      <c r="D12" s="11">
        <v>648200022.5</v>
      </c>
      <c r="E12" s="9">
        <v>0</v>
      </c>
      <c r="F12" s="11">
        <v>648200022.5</v>
      </c>
      <c r="G12" s="9">
        <v>0</v>
      </c>
      <c r="H12" s="9">
        <v>0</v>
      </c>
      <c r="I12" s="11">
        <v>648200022.5</v>
      </c>
    </row>
    <row r="13" spans="2:9" ht="9.75" customHeight="1" x14ac:dyDescent="0.25">
      <c r="B13" s="7"/>
      <c r="C13" s="6" t="s">
        <v>70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2:9" ht="9.75" customHeight="1" x14ac:dyDescent="0.25">
      <c r="B14" s="7"/>
      <c r="C14" s="6" t="s">
        <v>69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2:9" ht="9.75" customHeight="1" x14ac:dyDescent="0.25">
      <c r="B15" s="7"/>
      <c r="C15" s="6" t="s">
        <v>68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2:9" ht="9.75" customHeight="1" x14ac:dyDescent="0.25">
      <c r="B16" s="7"/>
      <c r="C16" s="6" t="s">
        <v>67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2:9" ht="9.75" customHeight="1" x14ac:dyDescent="0.25">
      <c r="B17" s="7"/>
      <c r="C17" s="6" t="s">
        <v>66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2:9" ht="9.75" customHeight="1" x14ac:dyDescent="0.25">
      <c r="B18" s="7"/>
      <c r="C18" s="6" t="s">
        <v>65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2:9" ht="9.75" customHeight="1" x14ac:dyDescent="0.25">
      <c r="B19" s="19" t="s">
        <v>64</v>
      </c>
      <c r="C19" s="19"/>
      <c r="D19" s="12">
        <f t="shared" ref="D19:I19" si="2">D20+D21+D22+D23+D24+D25+D26+D27+D28</f>
        <v>63232231.18</v>
      </c>
      <c r="E19" s="12">
        <f t="shared" si="2"/>
        <v>2126946.4700000007</v>
      </c>
      <c r="F19" s="12">
        <f t="shared" si="2"/>
        <v>65359177.649999999</v>
      </c>
      <c r="G19" s="12">
        <f t="shared" si="2"/>
        <v>61623099.5</v>
      </c>
      <c r="H19" s="12">
        <f t="shared" si="2"/>
        <v>60083348.380000003</v>
      </c>
      <c r="I19" s="12">
        <f t="shared" si="2"/>
        <v>3736078.15</v>
      </c>
    </row>
    <row r="20" spans="2:9" ht="16.5" x14ac:dyDescent="0.25">
      <c r="B20" s="7"/>
      <c r="C20" s="10" t="s">
        <v>63</v>
      </c>
      <c r="D20" s="11">
        <v>21820000</v>
      </c>
      <c r="E20" s="11">
        <v>-3025508.36</v>
      </c>
      <c r="F20" s="11">
        <v>18794491.640000001</v>
      </c>
      <c r="G20" s="11">
        <v>18464270.73</v>
      </c>
      <c r="H20" s="11">
        <v>18449249.370000001</v>
      </c>
      <c r="I20" s="11">
        <v>330220.90999999997</v>
      </c>
    </row>
    <row r="21" spans="2:9" ht="9.75" customHeight="1" x14ac:dyDescent="0.25">
      <c r="B21" s="7"/>
      <c r="C21" s="6" t="s">
        <v>62</v>
      </c>
      <c r="D21" s="11">
        <v>2655000</v>
      </c>
      <c r="E21" s="11">
        <v>-1365101.77</v>
      </c>
      <c r="F21" s="11">
        <v>1289898.23</v>
      </c>
      <c r="G21" s="11">
        <v>1274040.94</v>
      </c>
      <c r="H21" s="11">
        <v>1274040.94</v>
      </c>
      <c r="I21" s="11">
        <v>15857.29</v>
      </c>
    </row>
    <row r="22" spans="2:9" ht="9.75" customHeight="1" x14ac:dyDescent="0.25">
      <c r="B22" s="7"/>
      <c r="C22" s="6" t="s">
        <v>61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2:9" ht="9.75" customHeight="1" x14ac:dyDescent="0.25">
      <c r="B23" s="7"/>
      <c r="C23" s="6" t="s">
        <v>60</v>
      </c>
      <c r="D23" s="11">
        <v>4818000</v>
      </c>
      <c r="E23" s="11">
        <v>-519045.96</v>
      </c>
      <c r="F23" s="11">
        <v>4298954.04</v>
      </c>
      <c r="G23" s="11">
        <v>3814941.06</v>
      </c>
      <c r="H23" s="11">
        <v>3814941.06</v>
      </c>
      <c r="I23" s="11">
        <v>484012.98</v>
      </c>
    </row>
    <row r="24" spans="2:9" ht="9.75" customHeight="1" x14ac:dyDescent="0.25">
      <c r="B24" s="7"/>
      <c r="C24" s="6" t="s">
        <v>59</v>
      </c>
      <c r="D24" s="11">
        <v>990000</v>
      </c>
      <c r="E24" s="11">
        <v>2976327.69</v>
      </c>
      <c r="F24" s="11">
        <v>3966327.69</v>
      </c>
      <c r="G24" s="11">
        <v>3622859.18</v>
      </c>
      <c r="H24" s="11">
        <v>3622859.18</v>
      </c>
      <c r="I24" s="11">
        <v>343468.51</v>
      </c>
    </row>
    <row r="25" spans="2:9" ht="9.75" customHeight="1" x14ac:dyDescent="0.25">
      <c r="B25" s="7"/>
      <c r="C25" s="6" t="s">
        <v>58</v>
      </c>
      <c r="D25" s="11">
        <v>27274231.18</v>
      </c>
      <c r="E25" s="11">
        <v>4300161.57</v>
      </c>
      <c r="F25" s="11">
        <v>31574392.75</v>
      </c>
      <c r="G25" s="11">
        <v>31574392.75</v>
      </c>
      <c r="H25" s="11">
        <v>30049662.989999998</v>
      </c>
      <c r="I25" s="9">
        <v>0</v>
      </c>
    </row>
    <row r="26" spans="2:9" ht="9.75" customHeight="1" x14ac:dyDescent="0.25">
      <c r="B26" s="7"/>
      <c r="C26" s="6" t="s">
        <v>57</v>
      </c>
      <c r="D26" s="11">
        <v>200000</v>
      </c>
      <c r="E26" s="11">
        <v>652376.25</v>
      </c>
      <c r="F26" s="11">
        <v>852376.25</v>
      </c>
      <c r="G26" s="11">
        <v>852376.25</v>
      </c>
      <c r="H26" s="11">
        <v>852376.25</v>
      </c>
      <c r="I26" s="9">
        <v>0</v>
      </c>
    </row>
    <row r="27" spans="2:9" ht="9.75" customHeight="1" x14ac:dyDescent="0.25">
      <c r="B27" s="7"/>
      <c r="C27" s="6" t="s">
        <v>56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2:9" ht="9.75" customHeight="1" x14ac:dyDescent="0.25">
      <c r="B28" s="7"/>
      <c r="C28" s="6" t="s">
        <v>55</v>
      </c>
      <c r="D28" s="11">
        <v>5475000</v>
      </c>
      <c r="E28" s="11">
        <v>-892262.95</v>
      </c>
      <c r="F28" s="11">
        <v>4582737.05</v>
      </c>
      <c r="G28" s="11">
        <v>2020218.59</v>
      </c>
      <c r="H28" s="11">
        <v>2020218.59</v>
      </c>
      <c r="I28" s="11">
        <v>2562518.46</v>
      </c>
    </row>
    <row r="29" spans="2:9" ht="9.75" customHeight="1" x14ac:dyDescent="0.25">
      <c r="B29" s="19" t="s">
        <v>54</v>
      </c>
      <c r="C29" s="19"/>
      <c r="D29" s="12">
        <f t="shared" ref="D29:I29" si="3">D30+D31+D32+D33+D34+D35+D36+D37+D38</f>
        <v>112433646.38</v>
      </c>
      <c r="E29" s="12">
        <f t="shared" si="3"/>
        <v>4415300.2000000011</v>
      </c>
      <c r="F29" s="12">
        <f t="shared" si="3"/>
        <v>116848946.58</v>
      </c>
      <c r="G29" s="12">
        <f t="shared" si="3"/>
        <v>116591177.98999999</v>
      </c>
      <c r="H29" s="12">
        <f t="shared" si="3"/>
        <v>116411977.98999999</v>
      </c>
      <c r="I29" s="12">
        <f t="shared" si="3"/>
        <v>257768.59000000003</v>
      </c>
    </row>
    <row r="30" spans="2:9" ht="9.75" customHeight="1" x14ac:dyDescent="0.25">
      <c r="B30" s="7"/>
      <c r="C30" s="6" t="s">
        <v>53</v>
      </c>
      <c r="D30" s="11">
        <v>1673500</v>
      </c>
      <c r="E30" s="11">
        <v>-887992.88</v>
      </c>
      <c r="F30" s="11">
        <v>785507.12</v>
      </c>
      <c r="G30" s="11">
        <v>785507.11</v>
      </c>
      <c r="H30" s="11">
        <v>785507.11</v>
      </c>
      <c r="I30" s="11">
        <v>0.01</v>
      </c>
    </row>
    <row r="31" spans="2:9" ht="9.75" customHeight="1" x14ac:dyDescent="0.25">
      <c r="B31" s="7"/>
      <c r="C31" s="6" t="s">
        <v>52</v>
      </c>
      <c r="D31" s="11">
        <v>2927000</v>
      </c>
      <c r="E31" s="11">
        <v>-528587.4</v>
      </c>
      <c r="F31" s="11">
        <v>2398412.6</v>
      </c>
      <c r="G31" s="11">
        <v>2398412.6</v>
      </c>
      <c r="H31" s="11">
        <v>2398412.6</v>
      </c>
      <c r="I31" s="9">
        <v>0</v>
      </c>
    </row>
    <row r="32" spans="2:9" ht="9.75" customHeight="1" x14ac:dyDescent="0.25">
      <c r="B32" s="7"/>
      <c r="C32" s="6" t="s">
        <v>51</v>
      </c>
      <c r="D32" s="11">
        <v>5484581</v>
      </c>
      <c r="E32" s="11">
        <v>347731.02</v>
      </c>
      <c r="F32" s="11">
        <v>5832312.0199999996</v>
      </c>
      <c r="G32" s="11">
        <v>5832312.0199999996</v>
      </c>
      <c r="H32" s="11">
        <v>5832312.0199999996</v>
      </c>
      <c r="I32" s="9">
        <v>0</v>
      </c>
    </row>
    <row r="33" spans="2:9" ht="9.75" customHeight="1" x14ac:dyDescent="0.25">
      <c r="B33" s="7"/>
      <c r="C33" s="6" t="s">
        <v>50</v>
      </c>
      <c r="D33" s="11">
        <v>2660000</v>
      </c>
      <c r="E33" s="11">
        <v>-243075.99</v>
      </c>
      <c r="F33" s="11">
        <v>2416924.0099999998</v>
      </c>
      <c r="G33" s="11">
        <v>2263921.66</v>
      </c>
      <c r="H33" s="11">
        <v>2263921.66</v>
      </c>
      <c r="I33" s="11">
        <v>153002.35</v>
      </c>
    </row>
    <row r="34" spans="2:9" ht="9.75" customHeight="1" x14ac:dyDescent="0.25">
      <c r="B34" s="7"/>
      <c r="C34" s="6" t="s">
        <v>49</v>
      </c>
      <c r="D34" s="11">
        <v>16297500</v>
      </c>
      <c r="E34" s="11">
        <v>2307938.31</v>
      </c>
      <c r="F34" s="11">
        <v>18605438.309999999</v>
      </c>
      <c r="G34" s="11">
        <v>18540820.91</v>
      </c>
      <c r="H34" s="11">
        <v>18540820.91</v>
      </c>
      <c r="I34" s="11">
        <v>64617.4</v>
      </c>
    </row>
    <row r="35" spans="2:9" ht="9.75" customHeight="1" x14ac:dyDescent="0.25">
      <c r="B35" s="7"/>
      <c r="C35" s="6" t="s">
        <v>48</v>
      </c>
      <c r="D35" s="11">
        <v>2555000</v>
      </c>
      <c r="E35" s="11">
        <v>-1202512</v>
      </c>
      <c r="F35" s="11">
        <v>1352488</v>
      </c>
      <c r="G35" s="11">
        <v>1351568</v>
      </c>
      <c r="H35" s="11">
        <v>1351568</v>
      </c>
      <c r="I35" s="11">
        <v>920</v>
      </c>
    </row>
    <row r="36" spans="2:9" ht="9.75" customHeight="1" x14ac:dyDescent="0.25">
      <c r="B36" s="7"/>
      <c r="C36" s="6" t="s">
        <v>47</v>
      </c>
      <c r="D36" s="11">
        <v>76114065.379999995</v>
      </c>
      <c r="E36" s="11">
        <v>8112217.25</v>
      </c>
      <c r="F36" s="11">
        <v>84226282.629999995</v>
      </c>
      <c r="G36" s="11">
        <v>84207285.409999996</v>
      </c>
      <c r="H36" s="11">
        <v>84028085.409999996</v>
      </c>
      <c r="I36" s="11">
        <v>18997.22</v>
      </c>
    </row>
    <row r="37" spans="2:9" ht="9.75" customHeight="1" x14ac:dyDescent="0.25">
      <c r="B37" s="7"/>
      <c r="C37" s="6" t="s">
        <v>46</v>
      </c>
      <c r="D37" s="11">
        <v>1200000</v>
      </c>
      <c r="E37" s="11">
        <v>-1200000</v>
      </c>
      <c r="F37" s="9">
        <v>0</v>
      </c>
      <c r="G37" s="9">
        <v>0</v>
      </c>
      <c r="H37" s="9">
        <v>0</v>
      </c>
      <c r="I37" s="9">
        <v>0</v>
      </c>
    </row>
    <row r="38" spans="2:9" ht="9.75" customHeight="1" x14ac:dyDescent="0.25">
      <c r="B38" s="7"/>
      <c r="C38" s="6" t="s">
        <v>45</v>
      </c>
      <c r="D38" s="11">
        <v>3522000</v>
      </c>
      <c r="E38" s="11">
        <v>-2290418.11</v>
      </c>
      <c r="F38" s="11">
        <v>1231581.8899999999</v>
      </c>
      <c r="G38" s="11">
        <v>1211350.28</v>
      </c>
      <c r="H38" s="11">
        <v>1211350.28</v>
      </c>
      <c r="I38" s="11">
        <v>20231.61</v>
      </c>
    </row>
    <row r="39" spans="2:9" x14ac:dyDescent="0.25">
      <c r="B39" s="18" t="s">
        <v>44</v>
      </c>
      <c r="C39" s="18"/>
      <c r="D39" s="9">
        <f t="shared" ref="D39:I39" si="4">D40+D41+D42+D43+D44+D45+D46+D47+D48</f>
        <v>0</v>
      </c>
      <c r="E39" s="9">
        <f t="shared" si="4"/>
        <v>0</v>
      </c>
      <c r="F39" s="9">
        <f t="shared" si="4"/>
        <v>0</v>
      </c>
      <c r="G39" s="9">
        <f t="shared" si="4"/>
        <v>0</v>
      </c>
      <c r="H39" s="9">
        <f t="shared" si="4"/>
        <v>0</v>
      </c>
      <c r="I39" s="9">
        <f t="shared" si="4"/>
        <v>0</v>
      </c>
    </row>
    <row r="40" spans="2:9" ht="9.75" customHeight="1" x14ac:dyDescent="0.25">
      <c r="B40" s="7"/>
      <c r="C40" s="6" t="s">
        <v>43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</row>
    <row r="41" spans="2:9" ht="9.75" customHeight="1" x14ac:dyDescent="0.25">
      <c r="B41" s="7"/>
      <c r="C41" s="6" t="s">
        <v>42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2:9" ht="9.75" customHeight="1" x14ac:dyDescent="0.25">
      <c r="B42" s="7"/>
      <c r="C42" s="6" t="s">
        <v>41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2:9" ht="9.75" customHeight="1" x14ac:dyDescent="0.25">
      <c r="B43" s="7"/>
      <c r="C43" s="6" t="s">
        <v>40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2:9" ht="9.75" customHeight="1" x14ac:dyDescent="0.25">
      <c r="B44" s="7"/>
      <c r="C44" s="6" t="s">
        <v>39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2:9" ht="9.75" customHeight="1" x14ac:dyDescent="0.25">
      <c r="B45" s="7"/>
      <c r="C45" s="6" t="s">
        <v>38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2:9" ht="9.75" customHeight="1" x14ac:dyDescent="0.25">
      <c r="B46" s="7"/>
      <c r="C46" s="6" t="s">
        <v>37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</row>
    <row r="47" spans="2:9" ht="9.75" customHeight="1" x14ac:dyDescent="0.25">
      <c r="B47" s="7"/>
      <c r="C47" s="6" t="s">
        <v>36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</row>
    <row r="48" spans="2:9" ht="9.75" customHeight="1" x14ac:dyDescent="0.25">
      <c r="B48" s="7"/>
      <c r="C48" s="6" t="s">
        <v>35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</row>
    <row r="49" spans="2:9" x14ac:dyDescent="0.25">
      <c r="B49" s="18" t="s">
        <v>34</v>
      </c>
      <c r="C49" s="18"/>
      <c r="D49" s="11">
        <f t="shared" ref="D49:I49" si="5">D50+D51+D52+D53+D54+D55+D56+D57+D58</f>
        <v>3500000</v>
      </c>
      <c r="E49" s="11">
        <f t="shared" si="5"/>
        <v>6827663.1699999999</v>
      </c>
      <c r="F49" s="11">
        <f t="shared" si="5"/>
        <v>10327663.17</v>
      </c>
      <c r="G49" s="11">
        <f t="shared" si="5"/>
        <v>9863818.8099999987</v>
      </c>
      <c r="H49" s="11">
        <f t="shared" si="5"/>
        <v>9852253.6699999999</v>
      </c>
      <c r="I49" s="11">
        <f t="shared" si="5"/>
        <v>463844.36</v>
      </c>
    </row>
    <row r="50" spans="2:9" ht="9.75" customHeight="1" x14ac:dyDescent="0.25">
      <c r="B50" s="7"/>
      <c r="C50" s="6" t="s">
        <v>33</v>
      </c>
      <c r="D50" s="11">
        <v>1005000</v>
      </c>
      <c r="E50" s="11">
        <v>668862.03</v>
      </c>
      <c r="F50" s="11">
        <v>1673862.03</v>
      </c>
      <c r="G50" s="11">
        <v>1505017.67</v>
      </c>
      <c r="H50" s="11">
        <v>1493452.53</v>
      </c>
      <c r="I50" s="11">
        <v>168844.36</v>
      </c>
    </row>
    <row r="51" spans="2:9" ht="9.75" customHeight="1" x14ac:dyDescent="0.25">
      <c r="B51" s="7"/>
      <c r="C51" s="6" t="s">
        <v>32</v>
      </c>
      <c r="D51" s="11">
        <v>365000</v>
      </c>
      <c r="E51" s="11">
        <v>-111989.62</v>
      </c>
      <c r="F51" s="11">
        <v>253010.38</v>
      </c>
      <c r="G51" s="11">
        <v>243010.38</v>
      </c>
      <c r="H51" s="11">
        <v>243010.38</v>
      </c>
      <c r="I51" s="11">
        <v>10000</v>
      </c>
    </row>
    <row r="52" spans="2:9" ht="9.75" customHeight="1" x14ac:dyDescent="0.25">
      <c r="B52" s="7"/>
      <c r="C52" s="6" t="s">
        <v>31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</row>
    <row r="53" spans="2:9" ht="9.75" customHeight="1" x14ac:dyDescent="0.25">
      <c r="B53" s="7"/>
      <c r="C53" s="6" t="s">
        <v>30</v>
      </c>
      <c r="D53" s="11">
        <v>1402699.08</v>
      </c>
      <c r="E53" s="11">
        <v>6373423</v>
      </c>
      <c r="F53" s="11">
        <v>7776122.0800000001</v>
      </c>
      <c r="G53" s="11">
        <v>7776122.0800000001</v>
      </c>
      <c r="H53" s="11">
        <v>7776122.0800000001</v>
      </c>
      <c r="I53" s="9">
        <v>0</v>
      </c>
    </row>
    <row r="54" spans="2:9" ht="9.75" customHeight="1" x14ac:dyDescent="0.25">
      <c r="B54" s="7"/>
      <c r="C54" s="6" t="s">
        <v>29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</row>
    <row r="55" spans="2:9" ht="9.75" customHeight="1" x14ac:dyDescent="0.25">
      <c r="B55" s="7"/>
      <c r="C55" s="6" t="s">
        <v>28</v>
      </c>
      <c r="D55" s="11">
        <v>727300.92</v>
      </c>
      <c r="E55" s="11">
        <v>-102632.24</v>
      </c>
      <c r="F55" s="11">
        <v>624668.68000000005</v>
      </c>
      <c r="G55" s="11">
        <v>339668.68</v>
      </c>
      <c r="H55" s="11">
        <v>339668.68</v>
      </c>
      <c r="I55" s="11">
        <v>285000</v>
      </c>
    </row>
    <row r="56" spans="2:9" ht="9.75" customHeight="1" x14ac:dyDescent="0.25">
      <c r="B56" s="7"/>
      <c r="C56" s="6" t="s">
        <v>27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</row>
    <row r="57" spans="2:9" ht="9.75" customHeight="1" x14ac:dyDescent="0.25">
      <c r="B57" s="7"/>
      <c r="C57" s="6" t="s">
        <v>26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</row>
    <row r="58" spans="2:9" ht="9.75" customHeight="1" x14ac:dyDescent="0.25">
      <c r="B58" s="7"/>
      <c r="C58" s="6" t="s">
        <v>25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</row>
    <row r="59" spans="2:9" ht="9.75" customHeight="1" x14ac:dyDescent="0.25">
      <c r="B59" s="19" t="s">
        <v>24</v>
      </c>
      <c r="C59" s="19"/>
      <c r="D59" s="9">
        <f t="shared" ref="D59:I59" si="6">D60+D61+D62</f>
        <v>0</v>
      </c>
      <c r="E59" s="9">
        <f t="shared" si="6"/>
        <v>0</v>
      </c>
      <c r="F59" s="9">
        <f t="shared" si="6"/>
        <v>0</v>
      </c>
      <c r="G59" s="9">
        <f t="shared" si="6"/>
        <v>0</v>
      </c>
      <c r="H59" s="9">
        <f t="shared" si="6"/>
        <v>0</v>
      </c>
      <c r="I59" s="9">
        <f t="shared" si="6"/>
        <v>0</v>
      </c>
    </row>
    <row r="60" spans="2:9" ht="9.75" customHeight="1" x14ac:dyDescent="0.25">
      <c r="B60" s="7"/>
      <c r="C60" s="6" t="s">
        <v>23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</row>
    <row r="61" spans="2:9" ht="9.75" customHeight="1" x14ac:dyDescent="0.25">
      <c r="B61" s="7"/>
      <c r="C61" s="6" t="s">
        <v>22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</row>
    <row r="62" spans="2:9" ht="9.75" customHeight="1" x14ac:dyDescent="0.25">
      <c r="B62" s="7"/>
      <c r="C62" s="6" t="s">
        <v>21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</row>
    <row r="63" spans="2:9" ht="9.75" customHeight="1" x14ac:dyDescent="0.25">
      <c r="B63" s="19" t="s">
        <v>74</v>
      </c>
      <c r="C63" s="19"/>
      <c r="D63" s="9">
        <f t="shared" ref="D63:I63" si="7">D64+D65+D66+D67+D68+D69+D70</f>
        <v>0</v>
      </c>
      <c r="E63" s="9">
        <f t="shared" si="7"/>
        <v>0</v>
      </c>
      <c r="F63" s="9">
        <f t="shared" si="7"/>
        <v>0</v>
      </c>
      <c r="G63" s="9">
        <f t="shared" si="7"/>
        <v>0</v>
      </c>
      <c r="H63" s="9">
        <f t="shared" si="7"/>
        <v>0</v>
      </c>
      <c r="I63" s="9">
        <f t="shared" si="7"/>
        <v>0</v>
      </c>
    </row>
    <row r="64" spans="2:9" ht="9.75" customHeight="1" x14ac:dyDescent="0.25">
      <c r="B64" s="7"/>
      <c r="C64" s="6" t="s">
        <v>19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2:9" ht="9.75" customHeight="1" x14ac:dyDescent="0.25">
      <c r="B65" s="7"/>
      <c r="C65" s="6" t="s">
        <v>18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</row>
    <row r="66" spans="2:9" ht="9.75" customHeight="1" x14ac:dyDescent="0.25">
      <c r="B66" s="7"/>
      <c r="C66" s="6" t="s">
        <v>17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</row>
    <row r="67" spans="2:9" ht="9.75" customHeight="1" x14ac:dyDescent="0.25">
      <c r="B67" s="7"/>
      <c r="C67" s="6" t="s">
        <v>16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</row>
    <row r="68" spans="2:9" ht="16.5" x14ac:dyDescent="0.25">
      <c r="B68" s="7"/>
      <c r="C68" s="10" t="s">
        <v>15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</row>
    <row r="69" spans="2:9" ht="9.75" customHeight="1" x14ac:dyDescent="0.25">
      <c r="B69" s="7"/>
      <c r="C69" s="6" t="s">
        <v>14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2:9" ht="9.75" customHeight="1" x14ac:dyDescent="0.25">
      <c r="B70" s="7"/>
      <c r="C70" s="6" t="s">
        <v>13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</row>
    <row r="71" spans="2:9" ht="9.75" customHeight="1" x14ac:dyDescent="0.25">
      <c r="B71" s="19" t="s">
        <v>12</v>
      </c>
      <c r="C71" s="19"/>
      <c r="D71" s="9">
        <f t="shared" ref="D71:I71" si="8">D72+D73+D74</f>
        <v>0</v>
      </c>
      <c r="E71" s="9">
        <f t="shared" si="8"/>
        <v>0</v>
      </c>
      <c r="F71" s="9">
        <f t="shared" si="8"/>
        <v>0</v>
      </c>
      <c r="G71" s="9">
        <f t="shared" si="8"/>
        <v>0</v>
      </c>
      <c r="H71" s="9">
        <f t="shared" si="8"/>
        <v>0</v>
      </c>
      <c r="I71" s="9">
        <f t="shared" si="8"/>
        <v>0</v>
      </c>
    </row>
    <row r="72" spans="2:9" ht="9.75" customHeight="1" x14ac:dyDescent="0.25">
      <c r="B72" s="7"/>
      <c r="C72" s="6" t="s">
        <v>11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2:9" ht="9.75" customHeight="1" x14ac:dyDescent="0.25">
      <c r="B73" s="7"/>
      <c r="C73" s="6" t="s">
        <v>10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</row>
    <row r="74" spans="2:9" ht="9.75" customHeight="1" x14ac:dyDescent="0.25">
      <c r="B74" s="7"/>
      <c r="C74" s="6" t="s">
        <v>9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</row>
    <row r="75" spans="2:9" ht="9.75" customHeight="1" x14ac:dyDescent="0.25">
      <c r="B75" s="19" t="s">
        <v>8</v>
      </c>
      <c r="C75" s="19"/>
      <c r="D75" s="9">
        <f t="shared" ref="D75:I75" si="9">D76+D77+D78+D79+D80+D81+D82</f>
        <v>0</v>
      </c>
      <c r="E75" s="9">
        <f t="shared" si="9"/>
        <v>0</v>
      </c>
      <c r="F75" s="9">
        <f t="shared" si="9"/>
        <v>0</v>
      </c>
      <c r="G75" s="9">
        <f t="shared" si="9"/>
        <v>0</v>
      </c>
      <c r="H75" s="9">
        <f t="shared" si="9"/>
        <v>0</v>
      </c>
      <c r="I75" s="9">
        <f t="shared" si="9"/>
        <v>0</v>
      </c>
    </row>
    <row r="76" spans="2:9" ht="9.75" customHeight="1" x14ac:dyDescent="0.25">
      <c r="B76" s="7"/>
      <c r="C76" s="6" t="s">
        <v>7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2:9" ht="9.75" customHeight="1" x14ac:dyDescent="0.25">
      <c r="B77" s="7"/>
      <c r="C77" s="6" t="s">
        <v>6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</row>
    <row r="78" spans="2:9" ht="9.75" customHeight="1" x14ac:dyDescent="0.25">
      <c r="B78" s="7"/>
      <c r="C78" s="6" t="s">
        <v>5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</row>
    <row r="79" spans="2:9" ht="9.75" customHeight="1" x14ac:dyDescent="0.25">
      <c r="B79" s="7"/>
      <c r="C79" s="6" t="s">
        <v>4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</row>
    <row r="80" spans="2:9" ht="9.75" customHeight="1" x14ac:dyDescent="0.25">
      <c r="B80" s="7"/>
      <c r="C80" s="6" t="s">
        <v>3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2:9" ht="9.75" customHeight="1" x14ac:dyDescent="0.25">
      <c r="B81" s="7"/>
      <c r="C81" s="6" t="s">
        <v>2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</row>
    <row r="82" spans="2:9" ht="9.75" customHeight="1" x14ac:dyDescent="0.25">
      <c r="B82" s="7"/>
      <c r="C82" s="6" t="s">
        <v>1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</row>
    <row r="83" spans="2:9" ht="6" customHeight="1" x14ac:dyDescent="0.25">
      <c r="B83" s="19"/>
      <c r="C83" s="19"/>
      <c r="D83" s="14"/>
      <c r="E83" s="14"/>
      <c r="F83" s="14"/>
      <c r="G83" s="14"/>
      <c r="H83" s="14"/>
      <c r="I83" s="14"/>
    </row>
    <row r="84" spans="2:9" ht="10.5" customHeight="1" x14ac:dyDescent="0.25">
      <c r="B84" s="20" t="s">
        <v>73</v>
      </c>
      <c r="C84" s="20"/>
      <c r="D84" s="13">
        <f t="shared" ref="D84:I84" si="10">D85+D93+D103+D113+D123+D133+D137+D145+D149</f>
        <v>60237999.939999998</v>
      </c>
      <c r="E84" s="13">
        <f t="shared" si="10"/>
        <v>3580629.5999999996</v>
      </c>
      <c r="F84" s="13">
        <f t="shared" si="10"/>
        <v>63818629.539999992</v>
      </c>
      <c r="G84" s="13">
        <f t="shared" si="10"/>
        <v>52890538.960000001</v>
      </c>
      <c r="H84" s="13">
        <f t="shared" si="10"/>
        <v>52890538.950000003</v>
      </c>
      <c r="I84" s="13">
        <f t="shared" si="10"/>
        <v>10928090.579999998</v>
      </c>
    </row>
    <row r="85" spans="2:9" ht="9.75" customHeight="1" x14ac:dyDescent="0.25">
      <c r="B85" s="19" t="s">
        <v>72</v>
      </c>
      <c r="C85" s="19"/>
      <c r="D85" s="9">
        <f t="shared" ref="D85:I85" si="11">D86+D87+D88+D89+D90+D91+D92</f>
        <v>0</v>
      </c>
      <c r="E85" s="9">
        <f t="shared" si="11"/>
        <v>0</v>
      </c>
      <c r="F85" s="9">
        <f t="shared" si="11"/>
        <v>0</v>
      </c>
      <c r="G85" s="9">
        <f t="shared" si="11"/>
        <v>0</v>
      </c>
      <c r="H85" s="9">
        <f t="shared" si="11"/>
        <v>0</v>
      </c>
      <c r="I85" s="9">
        <f t="shared" si="11"/>
        <v>0</v>
      </c>
    </row>
    <row r="86" spans="2:9" ht="9.75" customHeight="1" x14ac:dyDescent="0.25">
      <c r="B86" s="7"/>
      <c r="C86" s="6" t="s">
        <v>71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</row>
    <row r="87" spans="2:9" ht="9.75" customHeight="1" x14ac:dyDescent="0.25">
      <c r="B87" s="7"/>
      <c r="C87" s="6" t="s">
        <v>70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</row>
    <row r="88" spans="2:9" ht="9.75" customHeight="1" x14ac:dyDescent="0.25">
      <c r="B88" s="7"/>
      <c r="C88" s="6" t="s">
        <v>69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</row>
    <row r="89" spans="2:9" ht="9.75" customHeight="1" x14ac:dyDescent="0.25">
      <c r="B89" s="7"/>
      <c r="C89" s="6" t="s">
        <v>68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</row>
    <row r="90" spans="2:9" ht="9.75" customHeight="1" x14ac:dyDescent="0.25">
      <c r="B90" s="7"/>
      <c r="C90" s="6" t="s">
        <v>67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</row>
    <row r="91" spans="2:9" ht="9.75" customHeight="1" x14ac:dyDescent="0.25">
      <c r="B91" s="7"/>
      <c r="C91" s="6" t="s">
        <v>66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</row>
    <row r="92" spans="2:9" ht="9.75" customHeight="1" x14ac:dyDescent="0.25">
      <c r="B92" s="7"/>
      <c r="C92" s="6" t="s">
        <v>65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</row>
    <row r="93" spans="2:9" ht="9.75" customHeight="1" x14ac:dyDescent="0.25">
      <c r="B93" s="19" t="s">
        <v>64</v>
      </c>
      <c r="C93" s="19"/>
      <c r="D93" s="12">
        <f t="shared" ref="D93:I93" si="12">D94+D95+D96+D97+D98+D99+D100+D101+D102</f>
        <v>8491441.2899999991</v>
      </c>
      <c r="E93" s="12">
        <f t="shared" si="12"/>
        <v>178330.15000000002</v>
      </c>
      <c r="F93" s="12">
        <f t="shared" si="12"/>
        <v>8669771.4399999995</v>
      </c>
      <c r="G93" s="12">
        <f t="shared" si="12"/>
        <v>7803944.9500000002</v>
      </c>
      <c r="H93" s="12">
        <f t="shared" si="12"/>
        <v>7803944.9500000002</v>
      </c>
      <c r="I93" s="12">
        <f t="shared" si="12"/>
        <v>865826.49</v>
      </c>
    </row>
    <row r="94" spans="2:9" ht="16.5" x14ac:dyDescent="0.25">
      <c r="B94" s="7"/>
      <c r="C94" s="10" t="s">
        <v>63</v>
      </c>
      <c r="D94" s="11">
        <v>6607</v>
      </c>
      <c r="E94" s="9">
        <v>0</v>
      </c>
      <c r="F94" s="11">
        <v>6607</v>
      </c>
      <c r="G94" s="9">
        <v>0</v>
      </c>
      <c r="H94" s="9">
        <v>0</v>
      </c>
      <c r="I94" s="11">
        <v>6607</v>
      </c>
    </row>
    <row r="95" spans="2:9" ht="9.75" customHeight="1" x14ac:dyDescent="0.25">
      <c r="B95" s="7"/>
      <c r="C95" s="6" t="s">
        <v>62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</row>
    <row r="96" spans="2:9" ht="9.75" customHeight="1" x14ac:dyDescent="0.25">
      <c r="B96" s="7"/>
      <c r="C96" s="6" t="s">
        <v>61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</row>
    <row r="97" spans="2:9" ht="9.75" customHeight="1" x14ac:dyDescent="0.25">
      <c r="B97" s="7"/>
      <c r="C97" s="6" t="s">
        <v>60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</row>
    <row r="98" spans="2:9" ht="9.75" customHeight="1" x14ac:dyDescent="0.25">
      <c r="B98" s="7"/>
      <c r="C98" s="6" t="s">
        <v>59</v>
      </c>
      <c r="D98" s="11">
        <v>5221277.25</v>
      </c>
      <c r="E98" s="11">
        <v>95525.52</v>
      </c>
      <c r="F98" s="11">
        <v>5316802.7699999996</v>
      </c>
      <c r="G98" s="11">
        <v>5316781.83</v>
      </c>
      <c r="H98" s="11">
        <v>5316781.83</v>
      </c>
      <c r="I98" s="11">
        <v>20.94</v>
      </c>
    </row>
    <row r="99" spans="2:9" ht="9.75" customHeight="1" x14ac:dyDescent="0.25">
      <c r="B99" s="7"/>
      <c r="C99" s="6" t="s">
        <v>58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</row>
    <row r="100" spans="2:9" ht="9.75" customHeight="1" x14ac:dyDescent="0.25">
      <c r="B100" s="7"/>
      <c r="C100" s="6" t="s">
        <v>57</v>
      </c>
      <c r="D100" s="11">
        <v>3257258.04</v>
      </c>
      <c r="E100" s="11">
        <v>82804.63</v>
      </c>
      <c r="F100" s="11">
        <v>3340062.67</v>
      </c>
      <c r="G100" s="11">
        <v>2487163.12</v>
      </c>
      <c r="H100" s="11">
        <v>2487163.12</v>
      </c>
      <c r="I100" s="11">
        <v>852899.55</v>
      </c>
    </row>
    <row r="101" spans="2:9" ht="9.75" customHeight="1" x14ac:dyDescent="0.25">
      <c r="B101" s="7"/>
      <c r="C101" s="6" t="s">
        <v>56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</row>
    <row r="102" spans="2:9" ht="9.75" customHeight="1" x14ac:dyDescent="0.25">
      <c r="B102" s="7"/>
      <c r="C102" s="6" t="s">
        <v>55</v>
      </c>
      <c r="D102" s="11">
        <v>6299</v>
      </c>
      <c r="E102" s="9">
        <v>0</v>
      </c>
      <c r="F102" s="11">
        <v>6299</v>
      </c>
      <c r="G102" s="9">
        <v>0</v>
      </c>
      <c r="H102" s="9">
        <v>0</v>
      </c>
      <c r="I102" s="11">
        <v>6299</v>
      </c>
    </row>
    <row r="103" spans="2:9" ht="9.75" customHeight="1" x14ac:dyDescent="0.25">
      <c r="B103" s="19" t="s">
        <v>54</v>
      </c>
      <c r="C103" s="19"/>
      <c r="D103" s="12">
        <f t="shared" ref="D103:I103" si="13">D104+D105+D106+D107+D108+D109+D110+D111+D112</f>
        <v>19039404.120000001</v>
      </c>
      <c r="E103" s="12">
        <f t="shared" si="13"/>
        <v>851449.6</v>
      </c>
      <c r="F103" s="12">
        <f t="shared" si="13"/>
        <v>19890853.719999999</v>
      </c>
      <c r="G103" s="12">
        <f t="shared" si="13"/>
        <v>16603822.15</v>
      </c>
      <c r="H103" s="12">
        <f t="shared" si="13"/>
        <v>16603822.140000001</v>
      </c>
      <c r="I103" s="12">
        <f t="shared" si="13"/>
        <v>3287031.57</v>
      </c>
    </row>
    <row r="104" spans="2:9" ht="9.75" customHeight="1" x14ac:dyDescent="0.25">
      <c r="B104" s="7"/>
      <c r="C104" s="6" t="s">
        <v>53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</row>
    <row r="105" spans="2:9" ht="9.75" customHeight="1" x14ac:dyDescent="0.25">
      <c r="B105" s="7"/>
      <c r="C105" s="6" t="s">
        <v>52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</row>
    <row r="106" spans="2:9" ht="9.75" customHeight="1" x14ac:dyDescent="0.25">
      <c r="B106" s="7"/>
      <c r="C106" s="6" t="s">
        <v>51</v>
      </c>
      <c r="D106" s="11">
        <v>13235000</v>
      </c>
      <c r="E106" s="11">
        <v>844449.6</v>
      </c>
      <c r="F106" s="11">
        <v>14079449.6</v>
      </c>
      <c r="G106" s="11">
        <v>11013818.060000001</v>
      </c>
      <c r="H106" s="11">
        <v>11013818.050000001</v>
      </c>
      <c r="I106" s="11">
        <v>3065631.54</v>
      </c>
    </row>
    <row r="107" spans="2:9" ht="9.75" customHeight="1" x14ac:dyDescent="0.25">
      <c r="B107" s="7"/>
      <c r="C107" s="6" t="s">
        <v>50</v>
      </c>
      <c r="D107" s="8">
        <v>0</v>
      </c>
      <c r="E107" s="12">
        <v>7000</v>
      </c>
      <c r="F107" s="8">
        <v>7000</v>
      </c>
      <c r="G107" s="8">
        <v>0</v>
      </c>
      <c r="H107" s="8">
        <v>0</v>
      </c>
      <c r="I107" s="12">
        <v>7000</v>
      </c>
    </row>
    <row r="108" spans="2:9" ht="9.75" customHeight="1" x14ac:dyDescent="0.25">
      <c r="B108" s="7"/>
      <c r="C108" s="6" t="s">
        <v>49</v>
      </c>
      <c r="D108" s="11">
        <v>5804404.1200000001</v>
      </c>
      <c r="E108" s="9">
        <v>0</v>
      </c>
      <c r="F108" s="11">
        <v>5804404.1200000001</v>
      </c>
      <c r="G108" s="11">
        <v>5590004.0899999999</v>
      </c>
      <c r="H108" s="11">
        <v>5590004.0899999999</v>
      </c>
      <c r="I108" s="11">
        <v>214400.03</v>
      </c>
    </row>
    <row r="109" spans="2:9" ht="9.75" customHeight="1" x14ac:dyDescent="0.25">
      <c r="B109" s="7"/>
      <c r="C109" s="6" t="s">
        <v>48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</row>
    <row r="110" spans="2:9" ht="9.75" customHeight="1" x14ac:dyDescent="0.25">
      <c r="B110" s="7"/>
      <c r="C110" s="6" t="s">
        <v>47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</row>
    <row r="111" spans="2:9" ht="9.75" customHeight="1" x14ac:dyDescent="0.25">
      <c r="B111" s="7"/>
      <c r="C111" s="6" t="s">
        <v>46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2:9" ht="9.75" customHeight="1" x14ac:dyDescent="0.25">
      <c r="B112" s="7"/>
      <c r="C112" s="6" t="s">
        <v>45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</row>
    <row r="113" spans="2:9" x14ac:dyDescent="0.25">
      <c r="B113" s="18" t="s">
        <v>44</v>
      </c>
      <c r="C113" s="18"/>
      <c r="D113" s="9">
        <f t="shared" ref="D113:I113" si="14">D114+D115+D116+D117+D118+D119+D120+D121+D122</f>
        <v>0</v>
      </c>
      <c r="E113" s="9">
        <f t="shared" si="14"/>
        <v>0</v>
      </c>
      <c r="F113" s="9">
        <f t="shared" si="14"/>
        <v>0</v>
      </c>
      <c r="G113" s="9">
        <f t="shared" si="14"/>
        <v>0</v>
      </c>
      <c r="H113" s="9">
        <f t="shared" si="14"/>
        <v>0</v>
      </c>
      <c r="I113" s="9">
        <f t="shared" si="14"/>
        <v>0</v>
      </c>
    </row>
    <row r="114" spans="2:9" ht="9.75" customHeight="1" x14ac:dyDescent="0.25">
      <c r="B114" s="7"/>
      <c r="C114" s="6" t="s">
        <v>43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2:9" ht="9.75" customHeight="1" x14ac:dyDescent="0.25">
      <c r="B115" s="7"/>
      <c r="C115" s="6" t="s">
        <v>42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</row>
    <row r="116" spans="2:9" ht="9.75" customHeight="1" x14ac:dyDescent="0.25">
      <c r="B116" s="7"/>
      <c r="C116" s="6" t="s">
        <v>41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2:9" ht="9.75" customHeight="1" x14ac:dyDescent="0.25">
      <c r="B117" s="7"/>
      <c r="C117" s="6" t="s">
        <v>40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</row>
    <row r="118" spans="2:9" ht="9.75" customHeight="1" x14ac:dyDescent="0.25">
      <c r="B118" s="7"/>
      <c r="C118" s="6" t="s">
        <v>39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</row>
    <row r="119" spans="2:9" ht="9.75" customHeight="1" x14ac:dyDescent="0.25">
      <c r="B119" s="7"/>
      <c r="C119" s="6" t="s">
        <v>38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</row>
    <row r="120" spans="2:9" ht="9" customHeight="1" x14ac:dyDescent="0.25">
      <c r="B120" s="7"/>
      <c r="C120" s="6" t="s">
        <v>37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</row>
    <row r="121" spans="2:9" ht="8.25" customHeight="1" x14ac:dyDescent="0.25">
      <c r="B121" s="7"/>
      <c r="C121" s="6" t="s">
        <v>36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</row>
    <row r="122" spans="2:9" ht="9.75" customHeight="1" x14ac:dyDescent="0.25">
      <c r="B122" s="7"/>
      <c r="C122" s="6" t="s">
        <v>35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</row>
    <row r="123" spans="2:9" ht="17.25" customHeight="1" x14ac:dyDescent="0.25">
      <c r="B123" s="18" t="s">
        <v>34</v>
      </c>
      <c r="C123" s="18"/>
      <c r="D123" s="11">
        <f t="shared" ref="D123:I123" si="15">D124+D125+D126+D127+D128+D129+D130+D131+D132</f>
        <v>28378178.530000001</v>
      </c>
      <c r="E123" s="11">
        <f t="shared" si="15"/>
        <v>2550849.8499999996</v>
      </c>
      <c r="F123" s="11">
        <f t="shared" si="15"/>
        <v>30929028.379999995</v>
      </c>
      <c r="G123" s="11">
        <f t="shared" si="15"/>
        <v>27882772.120000001</v>
      </c>
      <c r="H123" s="11">
        <f t="shared" si="15"/>
        <v>27882772.120000001</v>
      </c>
      <c r="I123" s="11">
        <f t="shared" si="15"/>
        <v>3046256.26</v>
      </c>
    </row>
    <row r="124" spans="2:9" ht="9.75" customHeight="1" x14ac:dyDescent="0.25">
      <c r="B124" s="7"/>
      <c r="C124" s="6" t="s">
        <v>33</v>
      </c>
      <c r="D124" s="11">
        <v>2889300</v>
      </c>
      <c r="E124" s="11">
        <v>2472250.13</v>
      </c>
      <c r="F124" s="11">
        <v>5361550.13</v>
      </c>
      <c r="G124" s="11">
        <v>3156420.17</v>
      </c>
      <c r="H124" s="11">
        <v>3156420.17</v>
      </c>
      <c r="I124" s="11">
        <v>2205129.96</v>
      </c>
    </row>
    <row r="125" spans="2:9" ht="9.75" customHeight="1" x14ac:dyDescent="0.25">
      <c r="B125" s="7"/>
      <c r="C125" s="6" t="s">
        <v>32</v>
      </c>
      <c r="D125" s="11">
        <v>53995</v>
      </c>
      <c r="E125" s="11">
        <v>51137.01</v>
      </c>
      <c r="F125" s="11">
        <v>105132.01</v>
      </c>
      <c r="G125" s="11">
        <v>87355.17</v>
      </c>
      <c r="H125" s="11">
        <v>87355.17</v>
      </c>
      <c r="I125" s="11">
        <v>17776.84</v>
      </c>
    </row>
    <row r="126" spans="2:9" ht="9.75" customHeight="1" x14ac:dyDescent="0.25">
      <c r="B126" s="7"/>
      <c r="C126" s="6" t="s">
        <v>31</v>
      </c>
      <c r="D126" s="11">
        <v>1179652.3500000001</v>
      </c>
      <c r="E126" s="11">
        <v>65162.71</v>
      </c>
      <c r="F126" s="11">
        <v>1244815.06</v>
      </c>
      <c r="G126" s="11">
        <v>1217013.49</v>
      </c>
      <c r="H126" s="11">
        <v>1217013.49</v>
      </c>
      <c r="I126" s="12">
        <v>27801.57</v>
      </c>
    </row>
    <row r="127" spans="2:9" ht="9.75" customHeight="1" x14ac:dyDescent="0.25">
      <c r="B127" s="7"/>
      <c r="C127" s="6" t="s">
        <v>30</v>
      </c>
      <c r="D127" s="11">
        <v>2483142.7000000002</v>
      </c>
      <c r="E127" s="11">
        <v>-37700</v>
      </c>
      <c r="F127" s="11">
        <v>2445442.7000000002</v>
      </c>
      <c r="G127" s="11">
        <v>1664642.7</v>
      </c>
      <c r="H127" s="11">
        <v>1664642.7</v>
      </c>
      <c r="I127" s="11">
        <v>780800</v>
      </c>
    </row>
    <row r="128" spans="2:9" ht="9.75" customHeight="1" x14ac:dyDescent="0.25">
      <c r="B128" s="7"/>
      <c r="C128" s="6" t="s">
        <v>29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</row>
    <row r="129" spans="2:9" ht="9.75" customHeight="1" x14ac:dyDescent="0.25">
      <c r="B129" s="7"/>
      <c r="C129" s="6" t="s">
        <v>28</v>
      </c>
      <c r="D129" s="11">
        <v>19546.28</v>
      </c>
      <c r="E129" s="9">
        <v>0</v>
      </c>
      <c r="F129" s="11">
        <v>19546.28</v>
      </c>
      <c r="G129" s="11">
        <v>4799.99</v>
      </c>
      <c r="H129" s="11">
        <v>4799.99</v>
      </c>
      <c r="I129" s="11">
        <v>14746.29</v>
      </c>
    </row>
    <row r="130" spans="2:9" ht="9.75" customHeight="1" x14ac:dyDescent="0.25">
      <c r="B130" s="7"/>
      <c r="C130" s="6" t="s">
        <v>27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</row>
    <row r="131" spans="2:9" ht="9.75" customHeight="1" x14ac:dyDescent="0.25">
      <c r="B131" s="7"/>
      <c r="C131" s="6" t="s">
        <v>26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</row>
    <row r="132" spans="2:9" ht="9.75" customHeight="1" x14ac:dyDescent="0.25">
      <c r="B132" s="7"/>
      <c r="C132" s="6" t="s">
        <v>25</v>
      </c>
      <c r="D132" s="11">
        <v>21752542.199999999</v>
      </c>
      <c r="E132" s="8">
        <v>0</v>
      </c>
      <c r="F132" s="11">
        <v>21752542.199999999</v>
      </c>
      <c r="G132" s="11">
        <v>21752540.600000001</v>
      </c>
      <c r="H132" s="11">
        <v>21752540.600000001</v>
      </c>
      <c r="I132" s="11">
        <v>1.6</v>
      </c>
    </row>
    <row r="133" spans="2:9" ht="9.75" customHeight="1" x14ac:dyDescent="0.25">
      <c r="B133" s="19" t="s">
        <v>24</v>
      </c>
      <c r="C133" s="19"/>
      <c r="D133" s="12">
        <f t="shared" ref="D133:I133" si="16">D134+D135+D136</f>
        <v>4328976</v>
      </c>
      <c r="E133" s="9">
        <f t="shared" si="16"/>
        <v>0</v>
      </c>
      <c r="F133" s="12">
        <f t="shared" si="16"/>
        <v>4328976</v>
      </c>
      <c r="G133" s="12">
        <f t="shared" si="16"/>
        <v>599999.74</v>
      </c>
      <c r="H133" s="12">
        <f t="shared" si="16"/>
        <v>599999.74</v>
      </c>
      <c r="I133" s="12">
        <f t="shared" si="16"/>
        <v>3728976.26</v>
      </c>
    </row>
    <row r="134" spans="2:9" ht="9.75" customHeight="1" x14ac:dyDescent="0.25">
      <c r="B134" s="7"/>
      <c r="C134" s="6" t="s">
        <v>23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</row>
    <row r="135" spans="2:9" ht="9.75" customHeight="1" x14ac:dyDescent="0.25">
      <c r="B135" s="7"/>
      <c r="C135" s="6" t="s">
        <v>22</v>
      </c>
      <c r="D135" s="11">
        <v>4328976</v>
      </c>
      <c r="E135" s="9">
        <v>0</v>
      </c>
      <c r="F135" s="11">
        <v>4328976</v>
      </c>
      <c r="G135" s="11">
        <v>599999.74</v>
      </c>
      <c r="H135" s="11">
        <v>599999.74</v>
      </c>
      <c r="I135" s="11">
        <v>3728976.26</v>
      </c>
    </row>
    <row r="136" spans="2:9" ht="9.75" customHeight="1" x14ac:dyDescent="0.25">
      <c r="B136" s="7"/>
      <c r="C136" s="6" t="s">
        <v>21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</row>
    <row r="137" spans="2:9" ht="18" customHeight="1" x14ac:dyDescent="0.25">
      <c r="B137" s="18" t="s">
        <v>20</v>
      </c>
      <c r="C137" s="18"/>
      <c r="D137" s="9">
        <f t="shared" ref="D137:I137" si="17">D138+D139+D140+D141+D142+D143+D144</f>
        <v>0</v>
      </c>
      <c r="E137" s="9">
        <f t="shared" si="17"/>
        <v>0</v>
      </c>
      <c r="F137" s="9">
        <f t="shared" si="17"/>
        <v>0</v>
      </c>
      <c r="G137" s="9">
        <f t="shared" si="17"/>
        <v>0</v>
      </c>
      <c r="H137" s="9">
        <f t="shared" si="17"/>
        <v>0</v>
      </c>
      <c r="I137" s="9">
        <f t="shared" si="17"/>
        <v>0</v>
      </c>
    </row>
    <row r="138" spans="2:9" ht="9.75" customHeight="1" x14ac:dyDescent="0.25">
      <c r="B138" s="7"/>
      <c r="C138" s="6" t="s">
        <v>19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</row>
    <row r="139" spans="2:9" ht="9.75" customHeight="1" x14ac:dyDescent="0.25">
      <c r="B139" s="7"/>
      <c r="C139" s="6" t="s">
        <v>18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</row>
    <row r="140" spans="2:9" ht="9.75" customHeight="1" x14ac:dyDescent="0.25">
      <c r="B140" s="7"/>
      <c r="C140" s="6" t="s">
        <v>17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</row>
    <row r="141" spans="2:9" ht="9.75" customHeight="1" x14ac:dyDescent="0.25">
      <c r="B141" s="7"/>
      <c r="C141" s="6" t="s">
        <v>16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</row>
    <row r="142" spans="2:9" ht="16.5" x14ac:dyDescent="0.25">
      <c r="B142" s="7"/>
      <c r="C142" s="10" t="s">
        <v>15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</row>
    <row r="143" spans="2:9" ht="9.75" customHeight="1" x14ac:dyDescent="0.25">
      <c r="B143" s="7"/>
      <c r="C143" s="6" t="s">
        <v>14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</row>
    <row r="144" spans="2:9" ht="9.75" customHeight="1" x14ac:dyDescent="0.25">
      <c r="B144" s="7"/>
      <c r="C144" s="6" t="s">
        <v>13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</row>
    <row r="145" spans="2:9" ht="9.75" customHeight="1" x14ac:dyDescent="0.25">
      <c r="B145" s="19" t="s">
        <v>12</v>
      </c>
      <c r="C145" s="19"/>
      <c r="D145" s="9">
        <f t="shared" ref="D145:I145" si="18">D146+D147+D148</f>
        <v>0</v>
      </c>
      <c r="E145" s="9">
        <f t="shared" si="18"/>
        <v>0</v>
      </c>
      <c r="F145" s="9">
        <f t="shared" si="18"/>
        <v>0</v>
      </c>
      <c r="G145" s="9">
        <f t="shared" si="18"/>
        <v>0</v>
      </c>
      <c r="H145" s="9">
        <f t="shared" si="18"/>
        <v>0</v>
      </c>
      <c r="I145" s="9">
        <f t="shared" si="18"/>
        <v>0</v>
      </c>
    </row>
    <row r="146" spans="2:9" ht="9.75" customHeight="1" x14ac:dyDescent="0.25">
      <c r="B146" s="7"/>
      <c r="C146" s="6" t="s">
        <v>11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</row>
    <row r="147" spans="2:9" ht="9.75" customHeight="1" x14ac:dyDescent="0.25">
      <c r="B147" s="7"/>
      <c r="C147" s="6" t="s">
        <v>10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</row>
    <row r="148" spans="2:9" ht="9.75" customHeight="1" x14ac:dyDescent="0.25">
      <c r="B148" s="7"/>
      <c r="C148" s="6" t="s">
        <v>9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</row>
    <row r="149" spans="2:9" ht="9.75" customHeight="1" x14ac:dyDescent="0.25">
      <c r="B149" s="19" t="s">
        <v>8</v>
      </c>
      <c r="C149" s="19"/>
      <c r="D149" s="9">
        <f t="shared" ref="D149:I149" si="19">D150+D151+D152+D153+D154+D155+D156</f>
        <v>0</v>
      </c>
      <c r="E149" s="9">
        <f t="shared" si="19"/>
        <v>0</v>
      </c>
      <c r="F149" s="9">
        <f t="shared" si="19"/>
        <v>0</v>
      </c>
      <c r="G149" s="9">
        <f t="shared" si="19"/>
        <v>0</v>
      </c>
      <c r="H149" s="9">
        <f t="shared" si="19"/>
        <v>0</v>
      </c>
      <c r="I149" s="9">
        <f t="shared" si="19"/>
        <v>0</v>
      </c>
    </row>
    <row r="150" spans="2:9" ht="9.75" customHeight="1" x14ac:dyDescent="0.25">
      <c r="B150" s="7"/>
      <c r="C150" s="6" t="s">
        <v>7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</row>
    <row r="151" spans="2:9" ht="9.75" customHeight="1" x14ac:dyDescent="0.25">
      <c r="B151" s="7"/>
      <c r="C151" s="6" t="s">
        <v>6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</row>
    <row r="152" spans="2:9" ht="9.75" customHeight="1" x14ac:dyDescent="0.25">
      <c r="B152" s="7"/>
      <c r="C152" s="6" t="s">
        <v>5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</row>
    <row r="153" spans="2:9" ht="9.75" customHeight="1" x14ac:dyDescent="0.25">
      <c r="B153" s="7"/>
      <c r="C153" s="6" t="s">
        <v>4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</row>
    <row r="154" spans="2:9" ht="9.75" customHeight="1" x14ac:dyDescent="0.25">
      <c r="B154" s="7"/>
      <c r="C154" s="6" t="s">
        <v>3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</row>
    <row r="155" spans="2:9" ht="9.75" customHeight="1" x14ac:dyDescent="0.25">
      <c r="B155" s="7"/>
      <c r="C155" s="6" t="s">
        <v>2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</row>
    <row r="156" spans="2:9" ht="9.75" customHeight="1" x14ac:dyDescent="0.25">
      <c r="B156" s="7"/>
      <c r="C156" s="6" t="s">
        <v>1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</row>
    <row r="157" spans="2:9" ht="6" customHeight="1" x14ac:dyDescent="0.25">
      <c r="B157" s="7"/>
      <c r="C157" s="6"/>
      <c r="D157" s="5"/>
      <c r="E157" s="5"/>
      <c r="F157" s="5"/>
      <c r="G157" s="5"/>
      <c r="H157" s="5"/>
      <c r="I157" s="5"/>
    </row>
    <row r="158" spans="2:9" ht="10.5" customHeight="1" x14ac:dyDescent="0.25">
      <c r="B158" s="20" t="s">
        <v>0</v>
      </c>
      <c r="C158" s="20"/>
      <c r="D158" s="4">
        <f t="shared" ref="D158:I158" si="20">D10+D84</f>
        <v>887603900</v>
      </c>
      <c r="E158" s="4">
        <f t="shared" si="20"/>
        <v>16950539.440000001</v>
      </c>
      <c r="F158" s="4">
        <f t="shared" si="20"/>
        <v>904554439.43999994</v>
      </c>
      <c r="G158" s="4">
        <f t="shared" si="20"/>
        <v>240968635.26000002</v>
      </c>
      <c r="H158" s="4">
        <f t="shared" si="20"/>
        <v>239238118.99000001</v>
      </c>
      <c r="I158" s="4">
        <f t="shared" si="20"/>
        <v>663585804.18000007</v>
      </c>
    </row>
    <row r="159" spans="2:9" ht="3" customHeight="1" thickBot="1" x14ac:dyDescent="0.3">
      <c r="B159" s="3"/>
      <c r="C159" s="2"/>
      <c r="D159" s="1"/>
      <c r="E159" s="1"/>
      <c r="F159" s="1"/>
      <c r="G159" s="1"/>
      <c r="H159" s="1"/>
      <c r="I159" s="1"/>
    </row>
    <row r="173" ht="21.75" customHeight="1" x14ac:dyDescent="0.25"/>
  </sheetData>
  <mergeCells count="31">
    <mergeCell ref="B49:C49"/>
    <mergeCell ref="B59:C59"/>
    <mergeCell ref="B63:C63"/>
    <mergeCell ref="B71:C71"/>
    <mergeCell ref="H2:I2"/>
    <mergeCell ref="B8:C9"/>
    <mergeCell ref="D8:H8"/>
    <mergeCell ref="I8:I9"/>
    <mergeCell ref="B3:I3"/>
    <mergeCell ref="B4:I4"/>
    <mergeCell ref="B5:I5"/>
    <mergeCell ref="B6:I6"/>
    <mergeCell ref="B7:I7"/>
    <mergeCell ref="B10:C10"/>
    <mergeCell ref="B11:C11"/>
    <mergeCell ref="B19:C19"/>
    <mergeCell ref="B29:C29"/>
    <mergeCell ref="B39:C39"/>
    <mergeCell ref="B145:C145"/>
    <mergeCell ref="B149:C149"/>
    <mergeCell ref="B158:C158"/>
    <mergeCell ref="B85:C85"/>
    <mergeCell ref="B93:C93"/>
    <mergeCell ref="B103:C103"/>
    <mergeCell ref="B113:C113"/>
    <mergeCell ref="B123:C123"/>
    <mergeCell ref="B133:C133"/>
    <mergeCell ref="B75:C75"/>
    <mergeCell ref="B83:C83"/>
    <mergeCell ref="B137:C137"/>
    <mergeCell ref="B84:C84"/>
  </mergeCells>
  <printOptions horizontalCentered="1"/>
  <pageMargins left="0.31496062992125984" right="0.31496062992125984" top="0.35433070866141736" bottom="0.35433070866141736" header="0" footer="0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F6A_GRO_FGE_04_18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HP</cp:lastModifiedBy>
  <dcterms:created xsi:type="dcterms:W3CDTF">2019-03-29T03:03:46Z</dcterms:created>
  <dcterms:modified xsi:type="dcterms:W3CDTF">2019-04-25T18:46:40Z</dcterms:modified>
</cp:coreProperties>
</file>