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C:\Users\VICTOR BAUTISTA\Desktop\TERCER TRIMESTRE SEVAC\TERCER TRIMESTRE SEVAC\INFORMACIÓN PRESUPUESTAL\Estado Analítico del Ingreso (Económica, Fuente, Concepto) OK\"/>
    </mc:Choice>
  </mc:AlternateContent>
  <xr:revisionPtr revIDLastSave="0" documentId="13_ncr:1_{CAFD3374-4A1C-49D1-8D00-56793570248E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EAIF_GRO_FGE_03_19" sheetId="1" r:id="rId1"/>
  </sheets>
  <definedNames>
    <definedName name="_xlnm.Print_Area" localSheetId="0">EAIF_GRO_FGE_03_19!$A$1:$H$60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4" i="1" l="1"/>
  <c r="H35" i="1"/>
  <c r="H36" i="1"/>
  <c r="E35" i="1"/>
  <c r="E36" i="1"/>
  <c r="E34" i="1"/>
  <c r="H32" i="1" l="1"/>
  <c r="D38" i="1"/>
  <c r="E38" i="1"/>
  <c r="F38" i="1"/>
  <c r="G38" i="1"/>
  <c r="H38" i="1"/>
  <c r="C38" i="1"/>
  <c r="C32" i="1"/>
  <c r="C41" i="1" s="1"/>
  <c r="H8" i="1"/>
  <c r="H9" i="1"/>
  <c r="H10" i="1"/>
  <c r="E8" i="1"/>
  <c r="E9" i="1"/>
  <c r="E10" i="1"/>
  <c r="H12" i="1"/>
  <c r="H13" i="1"/>
  <c r="E12" i="1"/>
  <c r="E13" i="1"/>
  <c r="E14" i="1"/>
  <c r="H11" i="1"/>
  <c r="E11" i="1"/>
  <c r="G16" i="1"/>
  <c r="C16" i="1"/>
  <c r="D32" i="1"/>
  <c r="D41" i="1" s="1"/>
  <c r="E32" i="1"/>
  <c r="F32" i="1"/>
  <c r="G32" i="1"/>
  <c r="G41" i="1" s="1"/>
  <c r="D16" i="1"/>
  <c r="F16" i="1"/>
  <c r="F41" i="1" l="1"/>
  <c r="E41" i="1"/>
  <c r="E16" i="1"/>
</calcChain>
</file>

<file path=xl/sharedStrings.xml><?xml version="1.0" encoding="utf-8"?>
<sst xmlns="http://schemas.openxmlformats.org/spreadsheetml/2006/main" count="61" uniqueCount="35">
  <si>
    <t>Rubro de Ingresos</t>
  </si>
  <si>
    <t>Ingresos</t>
  </si>
  <si>
    <t>Diferencia</t>
  </si>
  <si>
    <t>Estimado</t>
  </si>
  <si>
    <t>Ampliaciones y 
Reducciones</t>
  </si>
  <si>
    <t>Modificado</t>
  </si>
  <si>
    <t>Devengado</t>
  </si>
  <si>
    <t>Recaudado</t>
  </si>
  <si>
    <t>(1)</t>
  </si>
  <si>
    <t>(2)</t>
  </si>
  <si>
    <t>(3 = 1 + 2)</t>
  </si>
  <si>
    <t>(4)</t>
  </si>
  <si>
    <t>(5)</t>
  </si>
  <si>
    <t>(6 = 5 - 1)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</si>
  <si>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</si>
  <si>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</si>
  <si>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</si>
  <si>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</si>
  <si>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</si>
  <si>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</si>
  <si>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</si>
  <si>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</si>
  <si>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</si>
  <si>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</si>
  <si>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</si>
  <si>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</si>
  <si>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Estado Analítico de Ingresos Por Fuente de Financiamiento</t>
  </si>
  <si>
    <t>Participaciones, Aportaciones, Convenios, Incentivos Derivados de la Colaboración Fiscal y Fondos Distintos de Aportaciones</t>
  </si>
  <si>
    <t>Ingresos de los Entes Públicos de los Poderes Legislativo y Judicial, de los Órganos Autónomos y del Sector Paraestatal o Paramunicipal, así como de las Empresas Productivas del Estado</t>
  </si>
  <si>
    <t>Ingresos derivados de financiamiento</t>
  </si>
  <si>
    <t>Bajo protesta de decir verdad declaramos que los Estados Financieros y sus notas, son razonablemente correctos y son responsabilidad del emisor.</t>
  </si>
  <si>
    <t>Ingresos del Poder Ejecutivo Federal o Estatal y de los Municipios</t>
  </si>
  <si>
    <t>cuotas y Aportaciones de Seguridad social</t>
  </si>
  <si>
    <t>Fiscalía General del Estado de Guerrero
Estado Analítico de Ingresos
Del 01 de Enero al 30 de Septiembre de 2019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</si>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</sst>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0" fontId="1" fillId="0" borderId="5" xfId="0" applyFont="1" applyBorder="1"/>
    <xf numFmtId="0" fontId="1" fillId="0" borderId="6" xfId="0" applyFont="1" applyBorder="1"/>
    <xf numFmtId="0" fontId="1" fillId="0" borderId="8" xfId="0" applyFont="1" applyBorder="1"/>
    <xf numFmtId="0" fontId="1" fillId="0" borderId="0" xfId="0" applyFont="1" applyBorder="1"/>
    <xf numFmtId="0" fontId="1" fillId="0" borderId="10" xfId="0" applyFont="1" applyBorder="1"/>
    <xf numFmtId="0" fontId="1" fillId="0" borderId="11" xfId="0" applyFont="1" applyBorder="1"/>
    <xf numFmtId="4" fontId="1" fillId="0" borderId="6" xfId="0" applyNumberFormat="1" applyFont="1" applyBorder="1"/>
    <xf numFmtId="4" fontId="1" fillId="0" borderId="7" xfId="0" applyNumberFormat="1" applyFont="1" applyBorder="1"/>
    <xf numFmtId="4" fontId="1" fillId="0" borderId="0" xfId="0" applyNumberFormat="1" applyFont="1" applyBorder="1"/>
    <xf numFmtId="4" fontId="1" fillId="0" borderId="9" xfId="0" applyNumberFormat="1" applyFont="1" applyBorder="1"/>
    <xf numFmtId="4" fontId="1" fillId="0" borderId="11" xfId="0" applyNumberFormat="1" applyFont="1" applyBorder="1"/>
    <xf numFmtId="4" fontId="2" fillId="0" borderId="4" xfId="0" applyNumberFormat="1" applyFont="1" applyBorder="1"/>
    <xf numFmtId="4" fontId="1" fillId="0" borderId="0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 horizontal="center" vertical="center"/>
    </xf>
    <xf numFmtId="0" fontId="2" fillId="0" borderId="5" xfId="0" applyFont="1" applyBorder="1"/>
    <xf numFmtId="0" fontId="2" fillId="0" borderId="6" xfId="0" applyFont="1" applyBorder="1"/>
    <xf numFmtId="4" fontId="2" fillId="0" borderId="6" xfId="0" applyNumberFormat="1" applyFont="1" applyBorder="1"/>
    <xf numFmtId="4" fontId="2" fillId="0" borderId="7" xfId="0" applyNumberFormat="1" applyFont="1" applyBorder="1"/>
    <xf numFmtId="0" fontId="1" fillId="0" borderId="0" xfId="0" applyFont="1" applyBorder="1" applyAlignment="1">
      <alignment wrapText="1"/>
    </xf>
    <xf numFmtId="0" fontId="2" fillId="0" borderId="8" xfId="0" applyFont="1" applyBorder="1"/>
    <xf numFmtId="0" fontId="2" fillId="0" borderId="0" xfId="0" applyFont="1" applyBorder="1"/>
    <xf numFmtId="4" fontId="2" fillId="0" borderId="0" xfId="0" applyNumberFormat="1" applyFont="1" applyBorder="1"/>
    <xf numFmtId="4" fontId="2" fillId="0" borderId="9" xfId="0" applyNumberFormat="1" applyFont="1" applyBorder="1"/>
    <xf numFmtId="0" fontId="2" fillId="0" borderId="2" xfId="0" applyFont="1" applyBorder="1"/>
    <xf numFmtId="0" fontId="2" fillId="0" borderId="4" xfId="0" applyFont="1" applyBorder="1"/>
    <xf numFmtId="4" fontId="1" fillId="0" borderId="0" xfId="0" applyNumberFormat="1" applyFont="1" applyBorder="1" applyAlignment="1">
      <alignment wrapText="1"/>
    </xf>
    <xf numFmtId="4" fontId="2" fillId="0" borderId="0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/>
    <xf numFmtId="0" fontId="1" fillId="0" borderId="0" xfId="0" applyFont="1" applyBorder="1" applyAlignment="1">
      <alignment vertical="center" wrapText="1"/>
    </xf>
    <xf numFmtId="4" fontId="1" fillId="0" borderId="0" xfId="0" applyNumberFormat="1" applyFont="1" applyBorder="1" applyAlignment="1">
      <alignment vertical="center"/>
    </xf>
    <xf numFmtId="4" fontId="1" fillId="0" borderId="9" xfId="0" applyNumberFormat="1" applyFont="1" applyBorder="1" applyAlignment="1">
      <alignment vertical="center"/>
    </xf>
    <xf numFmtId="4" fontId="2" fillId="0" borderId="0" xfId="0" applyNumberFormat="1" applyFont="1" applyBorder="1" applyAlignment="1">
      <alignment vertical="center"/>
    </xf>
    <xf numFmtId="4" fontId="2" fillId="0" borderId="9" xfId="0" applyNumberFormat="1" applyFont="1" applyBorder="1" applyAlignment="1">
      <alignment vertical="center"/>
    </xf>
    <xf numFmtId="0" fontId="1" fillId="0" borderId="0" xfId="0" applyFont="1" applyAlignment="1">
      <alignment horizontal="center"/>
    </xf>
    <xf numFmtId="0" fontId="1" fillId="0" borderId="8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2" fillId="2" borderId="1" xfId="0" applyFont="1" applyFill="1" applyBorder="1" applyAlignment="1">
      <alignment horizontal="center" vertical="center"/>
    </xf>
    <xf numFmtId="4" fontId="2" fillId="0" borderId="12" xfId="0" applyNumberFormat="1" applyFont="1" applyBorder="1" applyAlignment="1">
      <alignment horizontal="center" vertical="center"/>
    </xf>
    <xf numFmtId="4" fontId="2" fillId="0" borderId="13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0" fontId="2" fillId="0" borderId="8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4" fontId="1" fillId="0" borderId="11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8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1072989</xdr:colOff>
      <xdr:row>0</xdr:row>
      <xdr:rowOff>963251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072989" cy="9632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6"/>
  <sheetViews>
    <sheetView tabSelected="1" view="pageBreakPreview" topLeftCell="A37" zoomScaleNormal="100" zoomScaleSheetLayoutView="100" workbookViewId="0">
      <selection activeCell="G52" sqref="G52"/>
    </sheetView>
  </sheetViews>
  <sheetFormatPr baseColWidth="10" defaultRowHeight="15" x14ac:dyDescent="0.25"/>
  <cols>
    <col min="1" max="1" width="28" customWidth="1"/>
    <col min="2" max="2" width="36.28515625" customWidth="1"/>
    <col min="3" max="4" width="18.5703125" customWidth="1"/>
    <col min="5" max="5" width="18.85546875" customWidth="1"/>
    <col min="6" max="6" width="19.42578125" customWidth="1"/>
    <col min="7" max="7" width="17.7109375" customWidth="1"/>
    <col min="8" max="8" width="23.42578125" customWidth="1"/>
  </cols>
  <sheetData>
    <row r="1" spans="1:8" ht="78" customHeight="1" x14ac:dyDescent="0.25">
      <c r="A1" s="51" t="s">
        <v>33</v>
      </c>
      <c r="B1" s="51"/>
      <c r="C1" s="51"/>
      <c r="D1" s="51"/>
      <c r="E1" s="51"/>
      <c r="F1" s="51"/>
      <c r="G1" s="51"/>
      <c r="H1" s="51"/>
    </row>
    <row r="2" spans="1:8" x14ac:dyDescent="0.25">
      <c r="A2" s="40" t="s">
        <v>0</v>
      </c>
      <c r="B2" s="40"/>
      <c r="C2" s="52" t="s">
        <v>1</v>
      </c>
      <c r="D2" s="52"/>
      <c r="E2" s="52"/>
      <c r="F2" s="52"/>
      <c r="G2" s="52"/>
      <c r="H2" s="52" t="s">
        <v>2</v>
      </c>
    </row>
    <row r="3" spans="1:8" ht="25.5" x14ac:dyDescent="0.25">
      <c r="A3" s="40"/>
      <c r="B3" s="40"/>
      <c r="C3" s="29" t="s">
        <v>3</v>
      </c>
      <c r="D3" s="30" t="s">
        <v>4</v>
      </c>
      <c r="E3" s="29" t="s">
        <v>5</v>
      </c>
      <c r="F3" s="29" t="s">
        <v>6</v>
      </c>
      <c r="G3" s="29" t="s">
        <v>7</v>
      </c>
      <c r="H3" s="52"/>
    </row>
    <row r="4" spans="1:8" x14ac:dyDescent="0.25">
      <c r="A4" s="53"/>
      <c r="B4" s="54"/>
      <c r="C4" s="29" t="s">
        <v>8</v>
      </c>
      <c r="D4" s="29" t="s">
        <v>9</v>
      </c>
      <c r="E4" s="29" t="s">
        <v>10</v>
      </c>
      <c r="F4" s="29" t="s">
        <v>11</v>
      </c>
      <c r="G4" s="29" t="s">
        <v>12</v>
      </c>
      <c r="H4" s="29" t="s">
        <v>13</v>
      </c>
    </row>
    <row r="5" spans="1:8" x14ac:dyDescent="0.25">
      <c r="A5" s="2" t="s">
        <v>14</v>
      </c>
      <c r="B5" s="3"/>
      <c r="C5" s="8">
        <v>0</v>
      </c>
      <c r="D5" s="8">
        <v>0</v>
      </c>
      <c r="E5" s="8">
        <v>0</v>
      </c>
      <c r="F5" s="8">
        <v>0</v>
      </c>
      <c r="G5" s="8">
        <v>0</v>
      </c>
      <c r="H5" s="9">
        <v>0</v>
      </c>
    </row>
    <row r="6" spans="1:8" x14ac:dyDescent="0.25">
      <c r="A6" s="4" t="s">
        <v>15</v>
      </c>
      <c r="B6" s="5"/>
      <c r="C6" s="10">
        <v>0</v>
      </c>
      <c r="D6" s="10">
        <v>0</v>
      </c>
      <c r="E6" s="10">
        <v>0</v>
      </c>
      <c r="F6" s="10">
        <v>0</v>
      </c>
      <c r="G6" s="10">
        <v>0</v>
      </c>
      <c r="H6" s="11">
        <v>0</v>
      </c>
    </row>
    <row r="7" spans="1:8" x14ac:dyDescent="0.25">
      <c r="A7" s="4" t="s">
        <v>16</v>
      </c>
      <c r="B7" s="5"/>
      <c r="C7" s="10">
        <v>0</v>
      </c>
      <c r="D7" s="10">
        <v>0</v>
      </c>
      <c r="E7" s="10">
        <v>0</v>
      </c>
      <c r="F7" s="10">
        <v>0</v>
      </c>
      <c r="G7" s="10">
        <v>0</v>
      </c>
      <c r="H7" s="11">
        <v>0</v>
      </c>
    </row>
    <row r="8" spans="1:8" x14ac:dyDescent="0.25">
      <c r="A8" s="4" t="s">
        <v>17</v>
      </c>
      <c r="B8" s="5"/>
      <c r="C8" s="10">
        <v>0</v>
      </c>
      <c r="D8" s="10">
        <v>0</v>
      </c>
      <c r="E8" s="10">
        <f t="shared" ref="E8:E10" si="0">C8+D8</f>
        <v>0</v>
      </c>
      <c r="F8" s="10">
        <v>0</v>
      </c>
      <c r="G8" s="10">
        <v>0</v>
      </c>
      <c r="H8" s="11">
        <f t="shared" ref="H8:H10" si="1">G8-C8</f>
        <v>0</v>
      </c>
    </row>
    <row r="9" spans="1:8" x14ac:dyDescent="0.25">
      <c r="A9" s="4" t="s">
        <v>18</v>
      </c>
      <c r="B9" s="5"/>
      <c r="C9" s="10">
        <v>0</v>
      </c>
      <c r="D9" s="10">
        <v>469000</v>
      </c>
      <c r="E9" s="10">
        <f t="shared" si="0"/>
        <v>469000</v>
      </c>
      <c r="F9" s="10">
        <v>251125.61</v>
      </c>
      <c r="G9" s="10">
        <v>251125.61</v>
      </c>
      <c r="H9" s="11">
        <f t="shared" si="1"/>
        <v>251125.61</v>
      </c>
    </row>
    <row r="10" spans="1:8" x14ac:dyDescent="0.25">
      <c r="A10" s="4" t="s">
        <v>19</v>
      </c>
      <c r="B10" s="5"/>
      <c r="C10" s="10">
        <v>0</v>
      </c>
      <c r="D10" s="10">
        <v>0</v>
      </c>
      <c r="E10" s="10">
        <f t="shared" si="0"/>
        <v>0</v>
      </c>
      <c r="F10" s="10">
        <v>0</v>
      </c>
      <c r="G10" s="10">
        <v>0</v>
      </c>
      <c r="H10" s="11">
        <f t="shared" si="1"/>
        <v>0</v>
      </c>
    </row>
    <row r="11" spans="1:8" ht="25.5" customHeight="1" x14ac:dyDescent="0.25">
      <c r="A11" s="49" t="s">
        <v>20</v>
      </c>
      <c r="B11" s="50"/>
      <c r="C11" s="10">
        <v>10404707.130000001</v>
      </c>
      <c r="D11" s="10">
        <v>0</v>
      </c>
      <c r="E11" s="10">
        <f>C11+D11</f>
        <v>10404707.130000001</v>
      </c>
      <c r="F11" s="10">
        <v>5876716.1399999997</v>
      </c>
      <c r="G11" s="10">
        <v>5876716.1399999997</v>
      </c>
      <c r="H11" s="11">
        <f>G11-C11</f>
        <v>-4527990.9900000012</v>
      </c>
    </row>
    <row r="12" spans="1:8" ht="27" customHeight="1" x14ac:dyDescent="0.25">
      <c r="A12" s="38" t="s">
        <v>21</v>
      </c>
      <c r="B12" s="39"/>
      <c r="C12" s="10">
        <v>78475960</v>
      </c>
      <c r="D12" s="10">
        <v>0</v>
      </c>
      <c r="E12" s="10">
        <f t="shared" ref="E12:E14" si="2">C12+D12</f>
        <v>78475960</v>
      </c>
      <c r="F12" s="10">
        <v>28103182.800000001</v>
      </c>
      <c r="G12" s="10">
        <v>28103182.800000001</v>
      </c>
      <c r="H12" s="11">
        <f t="shared" ref="H12:H13" si="3">G12-C12</f>
        <v>-50372777.200000003</v>
      </c>
    </row>
    <row r="13" spans="1:8" ht="29.25" customHeight="1" x14ac:dyDescent="0.25">
      <c r="A13" s="38" t="s">
        <v>22</v>
      </c>
      <c r="B13" s="39"/>
      <c r="C13" s="10">
        <v>1073114332.87</v>
      </c>
      <c r="D13" s="10">
        <v>0</v>
      </c>
      <c r="E13" s="10">
        <f t="shared" si="2"/>
        <v>1073114332.87</v>
      </c>
      <c r="F13" s="10">
        <v>441850536.08999997</v>
      </c>
      <c r="G13" s="10">
        <v>441850536.08999997</v>
      </c>
      <c r="H13" s="11">
        <f t="shared" si="3"/>
        <v>-631263796.77999997</v>
      </c>
    </row>
    <row r="14" spans="1:8" x14ac:dyDescent="0.25">
      <c r="A14" s="4" t="s">
        <v>23</v>
      </c>
      <c r="B14" s="5"/>
      <c r="C14" s="10">
        <v>0</v>
      </c>
      <c r="D14" s="10">
        <v>0</v>
      </c>
      <c r="E14" s="10">
        <f t="shared" si="2"/>
        <v>0</v>
      </c>
      <c r="F14" s="10">
        <v>0</v>
      </c>
      <c r="G14" s="10">
        <v>0</v>
      </c>
      <c r="H14" s="11">
        <v>0</v>
      </c>
    </row>
    <row r="15" spans="1:8" x14ac:dyDescent="0.25">
      <c r="A15" s="4"/>
      <c r="B15" s="5"/>
      <c r="C15" s="10"/>
      <c r="D15" s="10"/>
      <c r="E15" s="10"/>
      <c r="F15" s="10"/>
      <c r="G15" s="10"/>
      <c r="H15" s="11"/>
    </row>
    <row r="16" spans="1:8" x14ac:dyDescent="0.25">
      <c r="A16" s="47" t="s">
        <v>24</v>
      </c>
      <c r="B16" s="48"/>
      <c r="C16" s="13">
        <f>SUM(C5:C14)</f>
        <v>1161995000</v>
      </c>
      <c r="D16" s="13">
        <f t="shared" ref="D16:F16" si="4">SUM(D5:D14)</f>
        <v>469000</v>
      </c>
      <c r="E16" s="13">
        <f t="shared" si="4"/>
        <v>1162464000</v>
      </c>
      <c r="F16" s="13">
        <f t="shared" si="4"/>
        <v>476081560.63999999</v>
      </c>
      <c r="G16" s="13">
        <f>SUM(G5:G14)</f>
        <v>476081560.63999999</v>
      </c>
      <c r="H16" s="41">
        <v>0</v>
      </c>
    </row>
    <row r="17" spans="1:8" x14ac:dyDescent="0.25">
      <c r="A17" s="6"/>
      <c r="B17" s="7"/>
      <c r="C17" s="12"/>
      <c r="D17" s="12"/>
      <c r="E17" s="12"/>
      <c r="F17" s="46" t="s">
        <v>25</v>
      </c>
      <c r="G17" s="46"/>
      <c r="H17" s="42"/>
    </row>
    <row r="18" spans="1:8" x14ac:dyDescent="0.25">
      <c r="A18" s="5"/>
      <c r="B18" s="5"/>
      <c r="C18" s="10"/>
      <c r="D18" s="10"/>
      <c r="E18" s="10"/>
      <c r="F18" s="14"/>
      <c r="G18" s="14"/>
      <c r="H18" s="15"/>
    </row>
    <row r="19" spans="1:8" x14ac:dyDescent="0.25">
      <c r="A19" s="40" t="s">
        <v>26</v>
      </c>
      <c r="B19" s="40"/>
      <c r="C19" s="40" t="s">
        <v>1</v>
      </c>
      <c r="D19" s="40"/>
      <c r="E19" s="40"/>
      <c r="F19" s="40"/>
      <c r="G19" s="40"/>
      <c r="H19" s="40" t="s">
        <v>2</v>
      </c>
    </row>
    <row r="20" spans="1:8" ht="25.5" x14ac:dyDescent="0.25">
      <c r="A20" s="40"/>
      <c r="B20" s="40"/>
      <c r="C20" s="29" t="s">
        <v>3</v>
      </c>
      <c r="D20" s="30" t="s">
        <v>4</v>
      </c>
      <c r="E20" s="29" t="s">
        <v>5</v>
      </c>
      <c r="F20" s="29" t="s">
        <v>6</v>
      </c>
      <c r="G20" s="29" t="s">
        <v>7</v>
      </c>
      <c r="H20" s="40"/>
    </row>
    <row r="21" spans="1:8" x14ac:dyDescent="0.25">
      <c r="A21" s="31"/>
      <c r="B21" s="31"/>
      <c r="C21" s="29" t="s">
        <v>8</v>
      </c>
      <c r="D21" s="29" t="s">
        <v>9</v>
      </c>
      <c r="E21" s="29" t="s">
        <v>10</v>
      </c>
      <c r="F21" s="29" t="s">
        <v>11</v>
      </c>
      <c r="G21" s="29" t="s">
        <v>12</v>
      </c>
      <c r="H21" s="29" t="s">
        <v>13</v>
      </c>
    </row>
    <row r="22" spans="1:8" x14ac:dyDescent="0.25">
      <c r="A22" s="16" t="s">
        <v>31</v>
      </c>
      <c r="B22" s="17"/>
      <c r="C22" s="18">
        <v>0</v>
      </c>
      <c r="D22" s="18">
        <v>0</v>
      </c>
      <c r="E22" s="18">
        <v>0</v>
      </c>
      <c r="F22" s="18">
        <v>0</v>
      </c>
      <c r="G22" s="18">
        <v>0</v>
      </c>
      <c r="H22" s="19">
        <v>0</v>
      </c>
    </row>
    <row r="23" spans="1:8" x14ac:dyDescent="0.25">
      <c r="A23" s="4"/>
      <c r="B23" s="5" t="s">
        <v>14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1">
        <v>0</v>
      </c>
    </row>
    <row r="24" spans="1:8" x14ac:dyDescent="0.25">
      <c r="A24" s="4"/>
      <c r="B24" s="5" t="s">
        <v>32</v>
      </c>
      <c r="C24" s="10"/>
      <c r="D24" s="10"/>
      <c r="E24" s="10"/>
      <c r="F24" s="10"/>
      <c r="G24" s="10"/>
      <c r="H24" s="11"/>
    </row>
    <row r="25" spans="1:8" x14ac:dyDescent="0.25">
      <c r="A25" s="4"/>
      <c r="B25" s="5" t="s">
        <v>16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  <c r="H25" s="11">
        <v>0</v>
      </c>
    </row>
    <row r="26" spans="1:8" x14ac:dyDescent="0.25">
      <c r="A26" s="4"/>
      <c r="B26" s="5" t="s">
        <v>17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  <c r="H26" s="11">
        <v>0</v>
      </c>
    </row>
    <row r="27" spans="1:8" x14ac:dyDescent="0.25">
      <c r="A27" s="4"/>
      <c r="B27" s="5" t="s">
        <v>18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1">
        <v>0</v>
      </c>
    </row>
    <row r="28" spans="1:8" x14ac:dyDescent="0.25">
      <c r="A28" s="4"/>
      <c r="B28" s="5" t="s">
        <v>19</v>
      </c>
      <c r="C28" s="10">
        <v>0</v>
      </c>
      <c r="D28" s="10">
        <v>0</v>
      </c>
      <c r="E28" s="10">
        <v>0</v>
      </c>
      <c r="F28" s="10">
        <v>0</v>
      </c>
      <c r="G28" s="10">
        <v>0</v>
      </c>
      <c r="H28" s="11">
        <v>0</v>
      </c>
    </row>
    <row r="29" spans="1:8" ht="51" x14ac:dyDescent="0.25">
      <c r="A29" s="4"/>
      <c r="B29" s="32" t="s">
        <v>27</v>
      </c>
      <c r="C29" s="33">
        <v>0</v>
      </c>
      <c r="D29" s="33">
        <v>0</v>
      </c>
      <c r="E29" s="33">
        <v>0</v>
      </c>
      <c r="F29" s="33">
        <v>0</v>
      </c>
      <c r="G29" s="33">
        <v>0</v>
      </c>
      <c r="H29" s="34">
        <v>0</v>
      </c>
    </row>
    <row r="30" spans="1:8" ht="39" x14ac:dyDescent="0.25">
      <c r="A30" s="4"/>
      <c r="B30" s="20" t="s">
        <v>22</v>
      </c>
      <c r="C30" s="10">
        <v>0</v>
      </c>
      <c r="D30" s="10">
        <v>0</v>
      </c>
      <c r="E30" s="10">
        <v>0</v>
      </c>
      <c r="F30" s="10">
        <v>0</v>
      </c>
      <c r="G30" s="10">
        <v>0</v>
      </c>
      <c r="H30" s="11">
        <v>0</v>
      </c>
    </row>
    <row r="31" spans="1:8" x14ac:dyDescent="0.25">
      <c r="A31" s="4"/>
      <c r="B31" s="5"/>
      <c r="C31" s="10"/>
      <c r="D31" s="10"/>
      <c r="E31" s="10"/>
      <c r="F31" s="10"/>
      <c r="G31" s="10"/>
      <c r="H31" s="11"/>
    </row>
    <row r="32" spans="1:8" ht="43.5" customHeight="1" x14ac:dyDescent="0.25">
      <c r="A32" s="44" t="s">
        <v>28</v>
      </c>
      <c r="B32" s="45"/>
      <c r="C32" s="35">
        <f>SUM(C33:C36)</f>
        <v>1161995000</v>
      </c>
      <c r="D32" s="35">
        <f t="shared" ref="D32:G32" si="5">SUM(D33:D36)</f>
        <v>469000</v>
      </c>
      <c r="E32" s="35">
        <f t="shared" si="5"/>
        <v>1162464000</v>
      </c>
      <c r="F32" s="35">
        <f t="shared" si="5"/>
        <v>476081560.63999999</v>
      </c>
      <c r="G32" s="35">
        <f t="shared" si="5"/>
        <v>476081560.63999999</v>
      </c>
      <c r="H32" s="36">
        <f>SUM(H33:H36)</f>
        <v>-685913439.3599999</v>
      </c>
    </row>
    <row r="33" spans="1:8" ht="26.25" x14ac:dyDescent="0.25">
      <c r="A33" s="4"/>
      <c r="B33" s="20" t="s">
        <v>15</v>
      </c>
      <c r="C33" s="10">
        <v>0</v>
      </c>
      <c r="D33" s="10">
        <v>0</v>
      </c>
      <c r="E33" s="10">
        <v>0</v>
      </c>
      <c r="F33" s="10">
        <v>0</v>
      </c>
      <c r="G33" s="10">
        <v>0</v>
      </c>
      <c r="H33" s="11">
        <v>0</v>
      </c>
    </row>
    <row r="34" spans="1:8" x14ac:dyDescent="0.25">
      <c r="A34" s="4"/>
      <c r="B34" s="5" t="s">
        <v>18</v>
      </c>
      <c r="C34" s="10">
        <v>0</v>
      </c>
      <c r="D34" s="10">
        <v>469000</v>
      </c>
      <c r="E34" s="10">
        <f>+C34+D34</f>
        <v>469000</v>
      </c>
      <c r="F34" s="10">
        <v>251125.61</v>
      </c>
      <c r="G34" s="10">
        <v>251125.61</v>
      </c>
      <c r="H34" s="34">
        <f t="shared" ref="H34:H35" si="6">+G34-C34</f>
        <v>251125.61</v>
      </c>
    </row>
    <row r="35" spans="1:8" ht="26.25" x14ac:dyDescent="0.25">
      <c r="A35" s="4"/>
      <c r="B35" s="20" t="s">
        <v>20</v>
      </c>
      <c r="C35" s="33">
        <v>10404707.130000001</v>
      </c>
      <c r="D35" s="33">
        <v>0</v>
      </c>
      <c r="E35" s="10">
        <f t="shared" ref="E35:E36" si="7">+C35+D35</f>
        <v>10404707.130000001</v>
      </c>
      <c r="F35" s="33">
        <v>5876716.1399999997</v>
      </c>
      <c r="G35" s="33">
        <v>5876716.1399999997</v>
      </c>
      <c r="H35" s="34">
        <f t="shared" si="6"/>
        <v>-4527990.9900000012</v>
      </c>
    </row>
    <row r="36" spans="1:8" ht="39" x14ac:dyDescent="0.25">
      <c r="A36" s="4"/>
      <c r="B36" s="20" t="s">
        <v>22</v>
      </c>
      <c r="C36" s="33">
        <v>1151590292.8699999</v>
      </c>
      <c r="D36" s="33">
        <v>0</v>
      </c>
      <c r="E36" s="33">
        <f t="shared" si="7"/>
        <v>1151590292.8699999</v>
      </c>
      <c r="F36" s="33">
        <v>469953718.88999999</v>
      </c>
      <c r="G36" s="33">
        <v>469953718.88999999</v>
      </c>
      <c r="H36" s="34">
        <f>+G36-C36</f>
        <v>-681636573.9799999</v>
      </c>
    </row>
    <row r="37" spans="1:8" x14ac:dyDescent="0.25">
      <c r="A37" s="4"/>
      <c r="B37" s="5"/>
      <c r="C37" s="10"/>
      <c r="D37" s="10"/>
      <c r="E37" s="10"/>
      <c r="F37" s="10"/>
      <c r="G37" s="10" t="s">
        <v>34</v>
      </c>
      <c r="H37" s="11"/>
    </row>
    <row r="38" spans="1:8" x14ac:dyDescent="0.25">
      <c r="A38" s="21" t="s">
        <v>29</v>
      </c>
      <c r="B38" s="22"/>
      <c r="C38" s="23">
        <f>SUM(C39)</f>
        <v>0</v>
      </c>
      <c r="D38" s="23">
        <f t="shared" ref="D38:H38" si="8">SUM(D39)</f>
        <v>0</v>
      </c>
      <c r="E38" s="23">
        <f t="shared" si="8"/>
        <v>0</v>
      </c>
      <c r="F38" s="23">
        <f t="shared" si="8"/>
        <v>0</v>
      </c>
      <c r="G38" s="23">
        <f t="shared" si="8"/>
        <v>0</v>
      </c>
      <c r="H38" s="24">
        <f t="shared" si="8"/>
        <v>0</v>
      </c>
    </row>
    <row r="39" spans="1:8" x14ac:dyDescent="0.25">
      <c r="A39" s="4"/>
      <c r="B39" s="5" t="s">
        <v>23</v>
      </c>
      <c r="C39" s="10">
        <v>0</v>
      </c>
      <c r="D39" s="10">
        <v>0</v>
      </c>
      <c r="E39" s="10">
        <v>0</v>
      </c>
      <c r="F39" s="10">
        <v>0</v>
      </c>
      <c r="G39" s="10">
        <v>0</v>
      </c>
      <c r="H39" s="11">
        <v>0</v>
      </c>
    </row>
    <row r="40" spans="1:8" x14ac:dyDescent="0.25">
      <c r="A40" s="4"/>
      <c r="B40" s="5"/>
      <c r="C40" s="10"/>
      <c r="D40" s="10"/>
      <c r="E40" s="10"/>
      <c r="F40" s="10"/>
      <c r="G40" s="10"/>
      <c r="H40" s="11"/>
    </row>
    <row r="41" spans="1:8" x14ac:dyDescent="0.25">
      <c r="A41" s="25"/>
      <c r="B41" s="26" t="s">
        <v>24</v>
      </c>
      <c r="C41" s="13">
        <f>C22+C32+C38</f>
        <v>1161995000</v>
      </c>
      <c r="D41" s="13">
        <f t="shared" ref="D41:G41" si="9">D22+D32+D38</f>
        <v>469000</v>
      </c>
      <c r="E41" s="13">
        <f t="shared" si="9"/>
        <v>1162464000</v>
      </c>
      <c r="F41" s="13">
        <f t="shared" si="9"/>
        <v>476081560.63999999</v>
      </c>
      <c r="G41" s="13">
        <f t="shared" si="9"/>
        <v>476081560.63999999</v>
      </c>
      <c r="H41" s="41">
        <v>0</v>
      </c>
    </row>
    <row r="42" spans="1:8" x14ac:dyDescent="0.25">
      <c r="A42" s="6"/>
      <c r="B42" s="7"/>
      <c r="C42" s="7"/>
      <c r="D42" s="7"/>
      <c r="E42" s="7"/>
      <c r="F42" s="43" t="s">
        <v>25</v>
      </c>
      <c r="G42" s="43"/>
      <c r="H42" s="42"/>
    </row>
    <row r="43" spans="1:8" x14ac:dyDescent="0.25">
      <c r="A43" s="1"/>
      <c r="B43" s="1"/>
      <c r="C43" s="1"/>
      <c r="D43" s="1"/>
      <c r="E43" s="1"/>
      <c r="F43" s="1"/>
      <c r="G43" s="1"/>
      <c r="H43" s="1"/>
    </row>
    <row r="44" spans="1:8" x14ac:dyDescent="0.25">
      <c r="A44" s="5"/>
      <c r="B44" s="5"/>
      <c r="C44" s="10"/>
      <c r="D44" s="10"/>
      <c r="E44" s="10"/>
      <c r="F44" s="27"/>
      <c r="G44" s="27"/>
      <c r="H44" s="28"/>
    </row>
    <row r="45" spans="1:8" x14ac:dyDescent="0.25">
      <c r="A45" s="37" t="s">
        <v>30</v>
      </c>
      <c r="B45" s="37"/>
      <c r="C45" s="37"/>
      <c r="D45" s="37"/>
      <c r="E45" s="37"/>
      <c r="F45" s="37"/>
      <c r="G45" s="37"/>
      <c r="H45" s="37"/>
    </row>
    <row r="46" spans="1:8" x14ac:dyDescent="0.25">
      <c r="A46" s="1"/>
      <c r="B46" s="1"/>
      <c r="C46" s="1"/>
      <c r="D46" s="1"/>
      <c r="E46" s="1"/>
      <c r="F46" s="1"/>
      <c r="G46" s="1"/>
      <c r="H46" s="1"/>
    </row>
  </sheetData>
  <mergeCells count="18">
    <mergeCell ref="A11:B11"/>
    <mergeCell ref="A12:B12"/>
    <mergeCell ref="A1:H1"/>
    <mergeCell ref="A2:B3"/>
    <mergeCell ref="C2:G2"/>
    <mergeCell ref="H2:H3"/>
    <mergeCell ref="A4:B4"/>
    <mergeCell ref="A45:H45"/>
    <mergeCell ref="A13:B13"/>
    <mergeCell ref="C19:G19"/>
    <mergeCell ref="H19:H20"/>
    <mergeCell ref="A19:B20"/>
    <mergeCell ref="H41:H42"/>
    <mergeCell ref="F42:G42"/>
    <mergeCell ref="A32:B32"/>
    <mergeCell ref="H16:H17"/>
    <mergeCell ref="F17:G17"/>
    <mergeCell ref="A16:B16"/>
  </mergeCells>
  <pageMargins left="0.93" right="0.7" top="0.75" bottom="0.75" header="0.3" footer="0.3"/>
  <pageSetup scale="65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EAIF_GRO_FGE_03_19</vt:lpstr>
      <vt:lpstr>EAIF_GRO_FGE_03_19!Área_de_impresión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Guillermo Gomez Hernandez</dc:creator>
  <cp:lastModifiedBy>VICTOR BAUTISTA</cp:lastModifiedBy>
  <cp:lastPrinted>2019-10-29T20:51:11Z</cp:lastPrinted>
  <dcterms:created xsi:type="dcterms:W3CDTF">2019-04-24T16:55:31Z</dcterms:created>
  <dcterms:modified xsi:type="dcterms:W3CDTF">2019-11-05T20:08:23Z</dcterms:modified>
</cp:coreProperties>
</file>