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 activeTab="16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34" r:id="rId7"/>
    <sheet name="IC-15" sheetId="35" r:id="rId8"/>
    <sheet name="IC-16" sheetId="36" r:id="rId9"/>
    <sheet name="IC-17" sheetId="37" r:id="rId10"/>
    <sheet name="IC-18" sheetId="38" r:id="rId11"/>
    <sheet name="IC-19" sheetId="39" r:id="rId12"/>
    <sheet name="IC-20" sheetId="40" r:id="rId13"/>
    <sheet name="IC-21" sheetId="41" r:id="rId14"/>
    <sheet name="IC-22" sheetId="42" r:id="rId15"/>
    <sheet name="IC-23" sheetId="43" r:id="rId16"/>
    <sheet name="IC-24" sheetId="44" r:id="rId17"/>
  </sheets>
  <definedNames>
    <definedName name="_xlnm.Print_Area" localSheetId="7">'IC-15'!$A$1:$H$36</definedName>
    <definedName name="_xlnm.Print_Area" localSheetId="9">'IC-17'!$A$1:$E$27</definedName>
    <definedName name="_xlnm.Print_Area" localSheetId="10">'IC-18'!$A$1:$E$45</definedName>
    <definedName name="_xlnm.Print_Area" localSheetId="11">'IC-19'!$B$1:$G$26</definedName>
    <definedName name="_xlnm.Print_Area" localSheetId="12">'IC-20'!$A$1:$G$23</definedName>
    <definedName name="_xlnm.Print_Area" localSheetId="13">'IC-21'!$A$1:$G$24</definedName>
    <definedName name="_xlnm.Print_Area" localSheetId="15">'IC-23'!$A$1:$F$54</definedName>
    <definedName name="_xlnm.Print_Area" localSheetId="0">'IC-8'!$A$1:$G$33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2" l="1"/>
  <c r="D24" i="42"/>
  <c r="F26" i="43" l="1"/>
  <c r="F27" i="43"/>
  <c r="F39" i="43" s="1"/>
  <c r="F28" i="43"/>
  <c r="F30" i="43"/>
  <c r="F31" i="43"/>
  <c r="F32" i="43"/>
  <c r="F33" i="43"/>
  <c r="F34" i="43"/>
  <c r="F35" i="43"/>
  <c r="F36" i="43"/>
  <c r="F37" i="43"/>
  <c r="D39" i="43"/>
  <c r="E39" i="43"/>
  <c r="D10" i="39"/>
  <c r="D14" i="39"/>
  <c r="E16" i="39"/>
  <c r="C31" i="38"/>
  <c r="C9" i="37"/>
  <c r="C16" i="37" s="1"/>
  <c r="C12" i="37"/>
  <c r="D16" i="39" l="1"/>
  <c r="E10" i="39" s="1"/>
  <c r="E14" i="39" l="1"/>
  <c r="E15" i="36"/>
  <c r="C24" i="35"/>
  <c r="C14" i="34"/>
  <c r="A7" i="20"/>
  <c r="E22" i="20"/>
  <c r="E23" i="20"/>
  <c r="E27" i="20"/>
  <c r="E28" i="20"/>
  <c r="E29" i="20" s="1"/>
  <c r="C29" i="20"/>
  <c r="D29" i="20"/>
  <c r="C14" i="19"/>
  <c r="C14" i="18"/>
  <c r="C16" i="17"/>
  <c r="D16" i="17"/>
  <c r="E16" i="17"/>
  <c r="D12" i="16"/>
  <c r="D20" i="16"/>
  <c r="E9" i="41" l="1"/>
  <c r="E10" i="41"/>
  <c r="E12" i="41" l="1"/>
  <c r="D12" i="41"/>
  <c r="C12" i="41" l="1"/>
  <c r="C12" i="40"/>
</calcChain>
</file>

<file path=xl/sharedStrings.xml><?xml version="1.0" encoding="utf-8"?>
<sst xmlns="http://schemas.openxmlformats.org/spreadsheetml/2006/main" count="395" uniqueCount="243">
  <si>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</si>
  <si>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</si>
  <si>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</si>
  <si>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</si>
  <si>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</si>
  <si>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</si>
  <si>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</si>
  <si>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</si>
  <si>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</si>
  <si>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</si>
  <si>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</si>
  <si>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</si>
  <si>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</si>
  <si>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</si>
  <si>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</si>
  <si>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</si>
  <si>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</si>
  <si>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</si>
  <si>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</si>
  <si>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</si>
  <si>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</si>
  <si>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</si>
  <si>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</si>
  <si>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</si>
  <si>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</si>
  <si>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</si>
  <si>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</si>
  <si>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</si>
  <si>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</si>
  <si>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</si>
  <si>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</si>
  <si>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</si>
  <si>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>Inversiones Financieras (Fideicomisos)</t>
  </si>
  <si>
    <t>Participaciones y Aportaciones de Capital</t>
  </si>
  <si>
    <t>Ente público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</si>
  <si>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</si>
  <si>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</si>
  <si>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</si>
  <si>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</si>
  <si>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</si>
  <si>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</si>
  <si>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</si>
  <si>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</si>
  <si>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</si>
  <si>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</si>
  <si>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</si>
  <si>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>Amortización Acumulada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</si>
  <si>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</si>
  <si>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</si>
  <si>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</si>
  <si>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</si>
  <si>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</si>
  <si>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</si>
  <si>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>Otros activos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</si>
  <si>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</si>
  <si>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</si>
  <si>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</si>
  <si>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</si>
  <si>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</si>
  <si>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</si>
  <si>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</si>
  <si>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>Notas al Estado de Actividades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</si>
  <si>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</si>
  <si>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</si>
  <si>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</si>
  <si>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</si>
  <si>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>Notas al Estado de Variación en la Hacienda Pública</t>
  </si>
  <si>
    <t>Modificación</t>
  </si>
  <si>
    <t>Inversiones Temporales (hasta 3 meses)</t>
  </si>
  <si>
    <t xml:space="preserve"> TOTAL 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</si>
  <si>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</si>
  <si>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</si>
  <si>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</si>
  <si>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</si>
  <si>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</si>
  <si>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</si>
  <si>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</si>
  <si>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</si>
  <si>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</si>
  <si>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</si>
  <si>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</si>
  <si>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</si>
  <si>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</si>
  <si>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</si>
  <si>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</si>
  <si>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</si>
  <si>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</si>
  <si>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</si>
  <si>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</si>
  <si>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</si>
  <si>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</si>
  <si>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</si>
  <si>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</si>
  <si>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</si>
  <si>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</si>
  <si>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</si>
  <si>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</si>
  <si>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</si>
  <si>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</si>
  <si>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</si>
  <si>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Se informará, de manera agrupada, en las notas a los Estados Financieros las cuentas de orden contables y cuentas de orden presupuestario.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</si>
  <si>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</si>
  <si>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</si>
  <si>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</si>
  <si>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</si>
  <si>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</si>
  <si>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</si>
  <si>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</si>
  <si>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</si>
  <si>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</si>
  <si>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</si>
  <si>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</si>
  <si>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</si>
  <si>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</si>
  <si>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</si>
  <si>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</si>
  <si>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</si>
  <si>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B) Presupuestarias:</t>
  </si>
  <si>
    <r>
      <t xml:space="preserve">NOTA: </t>
    </r>
    <r>
      <rPr>
        <sz val="9"/>
        <rFont val="Arial"/>
        <family val="2"/>
      </rPr>
      <t>Las cuentas y conceptos utilizados en los instructivos es sólo para efectos de ejemplificar su llenado (se contemplarán las cuentas 7000 y 8000 del Plan de Cuentas).</t>
    </r>
  </si>
  <si>
    <t>FISCALÍA GENERAL DEL ESTADO DE GUERRERO</t>
  </si>
  <si>
    <t>Fondos con Afectaciones Específicas</t>
  </si>
  <si>
    <t>Inversiones Financieras de Corto Plazo</t>
  </si>
  <si>
    <t>Inversiones a Largo Plazo</t>
  </si>
  <si>
    <t>FISCALÍA GENERAL DEL ESTADO DE GUERRRO</t>
  </si>
  <si>
    <t>Anticipo a Proveedores por Adquisición de Bienes y prestación de Servicios a Corto Plazo</t>
  </si>
  <si>
    <t>Anticipo a Proveedores de Bienes Inmuebles y Muebles a Corto Plazo</t>
  </si>
  <si>
    <t>Deudores Divedrsos por Cobrar a Corto Plazo</t>
  </si>
  <si>
    <t>Cuentas por Cobrar a Corto Plazo</t>
  </si>
  <si>
    <t>Edificios No Habitacionales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</si>
  <si>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</si>
  <si>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</si>
  <si>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</si>
  <si>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</si>
  <si>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</si>
  <si>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y Herramientas</t>
  </si>
  <si>
    <t>Software</t>
  </si>
  <si>
    <t>Licencias</t>
  </si>
  <si>
    <t>Por Tiempo</t>
  </si>
  <si>
    <t>Amortización Acumulada de Software</t>
  </si>
  <si>
    <t>Amortización Acumulada de Licencias</t>
  </si>
  <si>
    <t>A la fecha del cierre de este ejercicio no se ha calculado la estimación de cuentas incobrables, inventarios en deterioro u otra que aplique.</t>
  </si>
  <si>
    <t>En Uso</t>
  </si>
  <si>
    <t>Otros Activos no Circulantes</t>
  </si>
  <si>
    <t>Bienes en Concesión</t>
  </si>
  <si>
    <t>Bienes en Arrendamiento financiero</t>
  </si>
  <si>
    <t>Bienes en Comodato</t>
  </si>
  <si>
    <t>Fondos en Garantía a Corto Plazo</t>
  </si>
  <si>
    <t>Fondos en Administración a Corto Plazo</t>
  </si>
  <si>
    <t>Fondos Contingentes a Corto Plazo</t>
  </si>
  <si>
    <t>Valores y Bienes en Garantía a Corto Plazo</t>
  </si>
  <si>
    <t>Fondos en Garantía a Largo Plazo</t>
  </si>
  <si>
    <t>Fondos en Administración a Largo Plazo</t>
  </si>
  <si>
    <t>Fondos Contingentes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</si>
  <si>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</si>
  <si>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</si>
  <si>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</si>
  <si>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</si>
  <si>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</si>
  <si>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</si>
  <si>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</si>
  <si>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Ingresos de gestión</t>
  </si>
  <si>
    <t>Ingresos generados por los productos financieros ganados por mantener los saldos promedios en las cuentas bancarias de la Fiscalía General del Estado.</t>
  </si>
  <si>
    <t>Son ingresos recibidos por Secretaria de Finanzas y Administración del Gobierno del Estado de Guerrero.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</si>
  <si>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</si>
  <si>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</si>
  <si>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</si>
  <si>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</si>
  <si>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</si>
  <si>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
su venta</t>
  </si>
  <si>
    <t>Incremento por variación de inventarios de mercancías
terminadas</t>
  </si>
  <si>
    <t>Incremento por variación de inventarios de mercancías en
proceso de elaboración</t>
  </si>
  <si>
    <t>Incremento por variación de inventarios de materias primas,
materiales y suministros para producción</t>
  </si>
  <si>
    <t>Incremento por variación de almacén de materias primas,
materiales y suministros de consumo</t>
  </si>
  <si>
    <t>Disminución del exceso de estimaciones por pérdida o
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</si>
  <si>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</si>
  <si>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</si>
  <si>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</si>
  <si>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</si>
  <si>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</si>
  <si>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
equivalentes</t>
  </si>
  <si>
    <t>Diferencias de cotizaciones a favor en valores negociables</t>
  </si>
  <si>
    <t>Resultado por posición monetaria</t>
  </si>
  <si>
    <t>Utilidades por participación patrimonial</t>
  </si>
  <si>
    <t>Gastos de funcionamiento</t>
  </si>
  <si>
    <t>Servicios personales</t>
  </si>
  <si>
    <t>Materiales y suministros</t>
  </si>
  <si>
    <t>Servicios generales</t>
  </si>
  <si>
    <t>Resultado del ejercicio</t>
  </si>
  <si>
    <t>resultado del ejercicio</t>
  </si>
  <si>
    <t>estatal</t>
  </si>
  <si>
    <t>resultado de ejercicos anteriores</t>
  </si>
  <si>
    <t>Línea Recta</t>
  </si>
  <si>
    <t>Fondos y Bienes de Terceros en Garantía y/o Administración a Corto Plazo</t>
  </si>
  <si>
    <t>Fondos de Fideicomisos, Mandatos y Contratos Análogos a Corto Plazo</t>
  </si>
  <si>
    <t>Otros Fondos de Terceros en Garantía y/o Administración a Corto Plazo</t>
  </si>
  <si>
    <t>Fondos y Bienes de Terceros en Garantía y/o Administración a Largo Plazo</t>
  </si>
  <si>
    <t>Fondos de Fideicomisos, Mandatos y Contratos Análogos a Largo Plazo</t>
  </si>
  <si>
    <t>Otros Fondos de Terceros en Garantía y/o Administración a Largo Plazo</t>
  </si>
  <si>
    <t>Representan ingresos derivados por prestación de servicios en la expedición de cartas de antecedentes no penales</t>
  </si>
  <si>
    <t>Periodo: del 1 de enero al 31 de Diciembre de 2019</t>
  </si>
  <si>
    <t>Periodo: del 1 de enero al 31 de diciembre de 2019</t>
  </si>
  <si>
    <t>2019 (1)</t>
  </si>
  <si>
    <t>2018 (2)</t>
  </si>
  <si>
    <t>Productos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</si>
  <si>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</si>
  <si>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</si>
  <si>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fiscal, fondos distintos de aportaciones</t>
  </si>
  <si>
    <t>Transferencias, asignaciones, subsidios y subvenciones, y pensiones y jubilaciones transferencias y asignaciones</t>
  </si>
  <si>
    <t>Otros gastos y perdidas extraordinarias</t>
  </si>
  <si>
    <t>Estimaciones, depreciaciones, deterioros, obsolecencia y amortizaciones</t>
  </si>
  <si>
    <t>Representa los sueldos del personal operativo y administrativo de la Fiscalía General del Estado</t>
  </si>
  <si>
    <t>Representa el gasto destinado a la adquisición de toda clase de insumos y suministros requeridos
para la prestación de bienes y servicios y para el desempeño de las actividades administrativas.</t>
  </si>
  <si>
    <t xml:space="preserve">Representan las asignaciones destinadas a cubrir el costo de todo tipo de servicios que se contraten con particulares o
instituciones del propio sector público; así como los servicios oficiales requeridos para el desempeño de
actividades vinculadas con la función pública.
</t>
  </si>
  <si>
    <t>Representa la depreciación de activos fijos y las amortizaciones de intangibles.</t>
  </si>
  <si>
    <t>Resultado de ejercicios anteriores</t>
  </si>
  <si>
    <t xml:space="preserve"> Formato IC-8</t>
  </si>
  <si>
    <t xml:space="preserve"> Formato IC-9</t>
  </si>
  <si>
    <t xml:space="preserve"> Formato IC-10</t>
  </si>
  <si>
    <t xml:space="preserve"> Formato IC-11</t>
  </si>
  <si>
    <t xml:space="preserve"> Formato IC-12</t>
  </si>
  <si>
    <t xml:space="preserve"> Formato IC-13</t>
  </si>
  <si>
    <t xml:space="preserve"> Formato IC-14</t>
  </si>
  <si>
    <t xml:space="preserve"> Formato IC-15</t>
  </si>
  <si>
    <t xml:space="preserve"> Formato IC-16</t>
  </si>
  <si>
    <t xml:space="preserve"> Formato IC-17</t>
  </si>
  <si>
    <t xml:space="preserve"> Formato IC-18</t>
  </si>
  <si>
    <t xml:space="preserve"> Formato IC-19</t>
  </si>
  <si>
    <t>Patrimonio Contribuido y Generado</t>
  </si>
  <si>
    <t>Formato IC-20</t>
  </si>
  <si>
    <t xml:space="preserve"> Formato IC-21</t>
  </si>
  <si>
    <t>Modificaciones al Patrimonio Contribuido</t>
  </si>
  <si>
    <t xml:space="preserve"> Formato IC-22</t>
  </si>
  <si>
    <t xml:space="preserve"> Formato IC-23</t>
  </si>
  <si>
    <t>Notas al Estado de Flujos de Efectivo</t>
  </si>
  <si>
    <t>Flujo de Efectivo</t>
  </si>
  <si>
    <t>Concepto</t>
  </si>
  <si>
    <t>Efectivo en bancos - Tesorería</t>
  </si>
  <si>
    <t>Efectivo en bancos - Dependencias</t>
  </si>
  <si>
    <t>Fondos con  afectación específica</t>
  </si>
  <si>
    <t>Depósitos de Fondos de Terceros y otros</t>
  </si>
  <si>
    <t>Total efectivo y equivalentes</t>
  </si>
  <si>
    <t>Efectivo</t>
  </si>
  <si>
    <t>Bancos, dependencias 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</si>
</sst>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5" fillId="0" borderId="0"/>
    <xf numFmtId="0" fontId="1" fillId="0" borderId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11" fillId="0" borderId="0" xfId="15" applyFont="1"/>
    <xf numFmtId="0" fontId="12" fillId="0" borderId="0" xfId="15" applyFont="1" applyAlignment="1">
      <alignment horizontal="right"/>
    </xf>
    <xf numFmtId="0" fontId="10" fillId="0" borderId="0" xfId="15" applyFont="1" applyAlignment="1">
      <alignment horizontal="center"/>
    </xf>
    <xf numFmtId="0" fontId="1" fillId="0" borderId="0" xfId="15"/>
    <xf numFmtId="0" fontId="13" fillId="0" borderId="0" xfId="15" applyFont="1"/>
    <xf numFmtId="0" fontId="10" fillId="0" borderId="0" xfId="16" applyFont="1" applyFill="1" applyBorder="1" applyAlignment="1">
      <alignment vertical="top"/>
    </xf>
    <xf numFmtId="0" fontId="13" fillId="0" borderId="0" xfId="15" applyFont="1" applyFill="1"/>
    <xf numFmtId="4" fontId="11" fillId="0" borderId="0" xfId="15" applyNumberFormat="1" applyFont="1" applyFill="1" applyBorder="1" applyAlignment="1">
      <alignment horizontal="right" vertical="center" wrapText="1"/>
    </xf>
    <xf numFmtId="0" fontId="11" fillId="0" borderId="0" xfId="15" applyFont="1" applyFill="1"/>
    <xf numFmtId="0" fontId="2" fillId="0" borderId="0" xfId="16" applyFont="1" applyFill="1" applyBorder="1" applyAlignment="1">
      <alignment horizontal="center" vertical="top" wrapText="1"/>
    </xf>
    <xf numFmtId="0" fontId="11" fillId="0" borderId="0" xfId="15" applyFont="1" applyBorder="1"/>
    <xf numFmtId="0" fontId="11" fillId="0" borderId="0" xfId="15" applyFont="1" applyFill="1" applyBorder="1" applyAlignment="1">
      <alignment horizontal="left" vertical="center" wrapText="1"/>
    </xf>
    <xf numFmtId="4" fontId="11" fillId="0" borderId="0" xfId="15" applyNumberFormat="1" applyFont="1" applyFill="1" applyBorder="1" applyAlignment="1">
      <alignment horizontal="right" wrapText="1"/>
    </xf>
    <xf numFmtId="0" fontId="11" fillId="0" borderId="0" xfId="15" applyFont="1" applyFill="1" applyBorder="1"/>
    <xf numFmtId="0" fontId="14" fillId="0" borderId="0" xfId="15" applyFont="1" applyBorder="1"/>
    <xf numFmtId="0" fontId="14" fillId="0" borderId="0" xfId="15" applyFont="1"/>
    <xf numFmtId="4" fontId="14" fillId="0" borderId="0" xfId="15" applyNumberFormat="1" applyFont="1" applyAlignment="1">
      <alignment horizontal="right" vertical="center"/>
    </xf>
    <xf numFmtId="0" fontId="15" fillId="0" borderId="0" xfId="15" applyFont="1"/>
    <xf numFmtId="0" fontId="10" fillId="0" borderId="0" xfId="15" applyFont="1" applyAlignment="1">
      <alignment horizontal="right"/>
    </xf>
    <xf numFmtId="0" fontId="1" fillId="0" borderId="0" xfId="15" applyFont="1" applyFill="1"/>
    <xf numFmtId="0" fontId="1" fillId="0" borderId="0" xfId="15" applyFill="1"/>
    <xf numFmtId="0" fontId="17" fillId="0" borderId="0" xfId="15" applyFont="1" applyAlignment="1">
      <alignment horizontal="right"/>
    </xf>
    <xf numFmtId="0" fontId="14" fillId="0" borderId="0" xfId="15" applyFont="1" applyAlignment="1">
      <alignment horizontal="center"/>
    </xf>
    <xf numFmtId="0" fontId="18" fillId="0" borderId="0" xfId="15" applyFont="1"/>
    <xf numFmtId="0" fontId="18" fillId="0" borderId="0" xfId="15" applyFont="1" applyAlignment="1">
      <alignment horizontal="left" wrapText="1"/>
    </xf>
    <xf numFmtId="4" fontId="18" fillId="0" borderId="0" xfId="15" applyNumberFormat="1" applyFont="1" applyAlignment="1">
      <alignment horizontal="left" wrapText="1"/>
    </xf>
    <xf numFmtId="0" fontId="19" fillId="0" borderId="0" xfId="15" applyFont="1"/>
    <xf numFmtId="4" fontId="11" fillId="0" borderId="0" xfId="15" applyNumberFormat="1" applyFont="1"/>
    <xf numFmtId="4" fontId="18" fillId="0" borderId="0" xfId="15" applyNumberFormat="1" applyFont="1"/>
    <xf numFmtId="4" fontId="11" fillId="0" borderId="0" xfId="15" applyNumberFormat="1" applyFont="1" applyAlignment="1">
      <alignment horizontal="left" wrapText="1"/>
    </xf>
    <xf numFmtId="0" fontId="11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16" fillId="0" borderId="0" xfId="15" applyFont="1" applyFill="1" applyBorder="1" applyAlignment="1">
      <alignment horizontal="left" vertical="center" wrapText="1"/>
    </xf>
    <xf numFmtId="4" fontId="16" fillId="0" borderId="0" xfId="15" applyNumberFormat="1" applyFont="1" applyFill="1" applyBorder="1" applyAlignment="1">
      <alignment horizontal="right" vertical="center" wrapText="1"/>
    </xf>
    <xf numFmtId="4" fontId="16" fillId="0" borderId="0" xfId="15" applyNumberFormat="1" applyFont="1" applyFill="1" applyBorder="1" applyAlignment="1">
      <alignment horizontal="right" wrapText="1"/>
    </xf>
    <xf numFmtId="4" fontId="12" fillId="0" borderId="0" xfId="15" applyNumberFormat="1" applyFont="1" applyFill="1" applyBorder="1" applyAlignment="1">
      <alignment horizontal="right" wrapText="1"/>
    </xf>
    <xf numFmtId="4" fontId="12" fillId="0" borderId="0" xfId="15" applyNumberFormat="1" applyFont="1" applyFill="1" applyBorder="1" applyAlignment="1">
      <alignment horizontal="right" vertical="center" wrapText="1"/>
    </xf>
    <xf numFmtId="0" fontId="12" fillId="0" borderId="0" xfId="15" applyFont="1" applyFill="1" applyBorder="1" applyAlignment="1">
      <alignment horizontal="left" vertical="center" wrapText="1"/>
    </xf>
    <xf numFmtId="0" fontId="21" fillId="0" borderId="0" xfId="15" applyFont="1" applyFill="1" applyBorder="1" applyAlignment="1">
      <alignment horizontal="left" vertical="center" wrapText="1"/>
    </xf>
    <xf numFmtId="4" fontId="21" fillId="0" borderId="0" xfId="17" applyNumberFormat="1" applyFont="1" applyFill="1" applyBorder="1" applyAlignment="1">
      <alignment horizontal="right" wrapText="1"/>
    </xf>
    <xf numFmtId="2" fontId="21" fillId="0" borderId="0" xfId="15" applyNumberFormat="1" applyFont="1" applyFill="1" applyBorder="1" applyAlignment="1">
      <alignment horizontal="right" wrapText="1"/>
    </xf>
    <xf numFmtId="0" fontId="11" fillId="0" borderId="0" xfId="18" applyFont="1"/>
    <xf numFmtId="0" fontId="10" fillId="0" borderId="0" xfId="18" applyFont="1" applyAlignment="1">
      <alignment horizontal="center"/>
    </xf>
    <xf numFmtId="0" fontId="1" fillId="0" borderId="0" xfId="18"/>
    <xf numFmtId="0" fontId="22" fillId="0" borderId="0" xfId="8" applyFont="1" applyFill="1" applyBorder="1"/>
    <xf numFmtId="0" fontId="15" fillId="0" borderId="0" xfId="18" applyFont="1"/>
    <xf numFmtId="0" fontId="22" fillId="0" borderId="0" xfId="8" applyFont="1" applyFill="1" applyBorder="1" applyAlignment="1">
      <alignment horizontal="left"/>
    </xf>
    <xf numFmtId="0" fontId="11" fillId="0" borderId="0" xfId="18" applyFont="1" applyAlignment="1">
      <alignment vertical="center"/>
    </xf>
    <xf numFmtId="0" fontId="22" fillId="0" borderId="0" xfId="8" applyFont="1" applyFill="1" applyBorder="1" applyAlignment="1">
      <alignment horizontal="left" wrapText="1"/>
    </xf>
    <xf numFmtId="0" fontId="9" fillId="0" borderId="0" xfId="18" applyFont="1" applyAlignment="1"/>
    <xf numFmtId="0" fontId="9" fillId="0" borderId="0" xfId="18" applyFont="1" applyAlignment="1">
      <alignment vertical="center"/>
    </xf>
    <xf numFmtId="0" fontId="4" fillId="0" borderId="6" xfId="15" applyFont="1" applyBorder="1"/>
    <xf numFmtId="49" fontId="4" fillId="0" borderId="11" xfId="15" applyNumberFormat="1" applyFont="1" applyFill="1" applyBorder="1" applyAlignment="1">
      <alignment horizontal="left" vertical="center" wrapText="1"/>
    </xf>
    <xf numFmtId="4" fontId="4" fillId="0" borderId="12" xfId="15" applyNumberFormat="1" applyFont="1" applyFill="1" applyBorder="1" applyAlignment="1">
      <alignment horizontal="right" vertical="center" wrapText="1"/>
    </xf>
    <xf numFmtId="4" fontId="4" fillId="0" borderId="13" xfId="15" applyNumberFormat="1" applyFont="1" applyFill="1" applyBorder="1" applyAlignment="1">
      <alignment horizontal="right" vertical="center" wrapText="1"/>
    </xf>
    <xf numFmtId="49" fontId="4" fillId="0" borderId="14" xfId="15" applyNumberFormat="1" applyFont="1" applyFill="1" applyBorder="1" applyAlignment="1">
      <alignment horizontal="left" vertical="center" wrapText="1"/>
    </xf>
    <xf numFmtId="0" fontId="4" fillId="0" borderId="0" xfId="15" applyFont="1" applyFill="1"/>
    <xf numFmtId="0" fontId="4" fillId="0" borderId="0" xfId="15" applyFont="1"/>
    <xf numFmtId="49" fontId="4" fillId="0" borderId="6" xfId="15" applyNumberFormat="1" applyFont="1" applyFill="1" applyBorder="1" applyAlignment="1">
      <alignment horizontal="left" vertical="center" wrapText="1"/>
    </xf>
    <xf numFmtId="4" fontId="4" fillId="0" borderId="6" xfId="15" applyNumberFormat="1" applyFont="1" applyFill="1" applyBorder="1" applyAlignment="1">
      <alignment horizontal="right" vertical="center" wrapText="1"/>
    </xf>
    <xf numFmtId="0" fontId="4" fillId="0" borderId="6" xfId="15" applyFont="1" applyFill="1" applyBorder="1"/>
    <xf numFmtId="0" fontId="4" fillId="0" borderId="6" xfId="15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vertical="top"/>
    </xf>
    <xf numFmtId="4" fontId="4" fillId="0" borderId="16" xfId="15" applyNumberFormat="1" applyFont="1" applyFill="1" applyBorder="1" applyAlignment="1">
      <alignment horizontal="right" vertical="center" wrapText="1"/>
    </xf>
    <xf numFmtId="0" fontId="3" fillId="0" borderId="5" xfId="16" applyFont="1" applyFill="1" applyBorder="1" applyAlignment="1">
      <alignment vertical="top"/>
    </xf>
    <xf numFmtId="4" fontId="4" fillId="0" borderId="6" xfId="15" applyNumberFormat="1" applyFont="1" applyFill="1" applyBorder="1" applyAlignment="1">
      <alignment horizontal="right" wrapText="1"/>
    </xf>
    <xf numFmtId="0" fontId="6" fillId="0" borderId="0" xfId="15" applyFont="1" applyFill="1"/>
    <xf numFmtId="4" fontId="4" fillId="0" borderId="0" xfId="15" applyNumberFormat="1" applyFont="1" applyFill="1"/>
    <xf numFmtId="4" fontId="4" fillId="0" borderId="6" xfId="15" applyNumberFormat="1" applyFont="1" applyFill="1" applyBorder="1"/>
    <xf numFmtId="0" fontId="4" fillId="0" borderId="0" xfId="15" applyFont="1" applyBorder="1"/>
    <xf numFmtId="4" fontId="4" fillId="0" borderId="0" xfId="15" applyNumberFormat="1" applyFont="1" applyBorder="1"/>
    <xf numFmtId="4" fontId="4" fillId="0" borderId="0" xfId="15" applyNumberFormat="1" applyFont="1"/>
    <xf numFmtId="4" fontId="4" fillId="0" borderId="6" xfId="15" applyNumberFormat="1" applyFont="1" applyFill="1" applyBorder="1" applyAlignment="1">
      <alignment wrapText="1"/>
    </xf>
    <xf numFmtId="4" fontId="4" fillId="0" borderId="6" xfId="15" applyNumberFormat="1" applyFont="1" applyBorder="1" applyAlignment="1">
      <alignment wrapText="1"/>
    </xf>
    <xf numFmtId="0" fontId="4" fillId="0" borderId="6" xfId="15" applyFont="1" applyBorder="1" applyAlignment="1">
      <alignment horizontal="left" wrapText="1"/>
    </xf>
    <xf numFmtId="0" fontId="6" fillId="0" borderId="12" xfId="15" applyFont="1" applyFill="1" applyBorder="1" applyAlignment="1">
      <alignment horizontal="left" vertical="center" wrapText="1"/>
    </xf>
    <xf numFmtId="4" fontId="6" fillId="0" borderId="6" xfId="15" applyNumberFormat="1" applyFont="1" applyFill="1" applyBorder="1" applyAlignment="1">
      <alignment horizontal="right" vertical="center" wrapText="1"/>
    </xf>
    <xf numFmtId="4" fontId="6" fillId="0" borderId="6" xfId="15" applyNumberFormat="1" applyFont="1" applyFill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6" fillId="0" borderId="0" xfId="15" applyFont="1"/>
    <xf numFmtId="0" fontId="4" fillId="0" borderId="6" xfId="15" applyFont="1" applyBorder="1" applyAlignment="1">
      <alignment vertical="top"/>
    </xf>
    <xf numFmtId="0" fontId="4" fillId="0" borderId="6" xfId="15" applyFont="1" applyFill="1" applyBorder="1" applyAlignment="1">
      <alignment vertical="top"/>
    </xf>
    <xf numFmtId="4" fontId="6" fillId="0" borderId="0" xfId="15" applyNumberFormat="1" applyFont="1" applyFill="1" applyBorder="1" applyAlignment="1">
      <alignment horizontal="right" vertical="center" wrapText="1"/>
    </xf>
    <xf numFmtId="4" fontId="6" fillId="0" borderId="0" xfId="15" applyNumberFormat="1" applyFont="1" applyFill="1" applyBorder="1" applyAlignment="1">
      <alignment horizontal="right" wrapText="1"/>
    </xf>
    <xf numFmtId="0" fontId="4" fillId="0" borderId="0" xfId="15" applyFont="1" applyFill="1" applyBorder="1" applyAlignment="1">
      <alignment horizontal="left" vertical="center" wrapText="1"/>
    </xf>
    <xf numFmtId="4" fontId="4" fillId="0" borderId="0" xfId="15" applyNumberFormat="1" applyFont="1" applyFill="1" applyBorder="1" applyAlignment="1">
      <alignment horizontal="right" vertical="center" wrapText="1"/>
    </xf>
    <xf numFmtId="4" fontId="4" fillId="0" borderId="0" xfId="15" applyNumberFormat="1" applyFont="1" applyFill="1" applyBorder="1" applyAlignment="1">
      <alignment horizontal="right" wrapText="1"/>
    </xf>
    <xf numFmtId="0" fontId="6" fillId="0" borderId="0" xfId="15" applyFont="1" applyFill="1" applyBorder="1" applyAlignment="1">
      <alignment horizontal="left" vertical="center" wrapText="1"/>
    </xf>
    <xf numFmtId="0" fontId="5" fillId="0" borderId="0" xfId="8" applyFont="1" applyFill="1" applyBorder="1" applyAlignment="1">
      <alignment horizontal="left"/>
    </xf>
    <xf numFmtId="0" fontId="5" fillId="0" borderId="0" xfId="8" applyFont="1" applyFill="1" applyBorder="1"/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wrapText="1"/>
    </xf>
    <xf numFmtId="0" fontId="6" fillId="0" borderId="10" xfId="8" applyFont="1" applyFill="1" applyBorder="1" applyAlignment="1">
      <alignment horizontal="center" vertical="center" wrapText="1"/>
    </xf>
    <xf numFmtId="0" fontId="4" fillId="0" borderId="6" xfId="21" quotePrefix="1" applyFont="1" applyFill="1" applyBorder="1"/>
    <xf numFmtId="0" fontId="4" fillId="0" borderId="6" xfId="21" applyFont="1" applyFill="1" applyBorder="1"/>
    <xf numFmtId="0" fontId="4" fillId="0" borderId="7" xfId="21" applyFont="1" applyFill="1" applyBorder="1"/>
    <xf numFmtId="0" fontId="4" fillId="0" borderId="10" xfId="21" applyFont="1" applyFill="1" applyBorder="1"/>
    <xf numFmtId="0" fontId="6" fillId="0" borderId="9" xfId="8" applyFont="1" applyFill="1" applyBorder="1" applyAlignment="1">
      <alignment horizontal="left" vertical="center" wrapText="1"/>
    </xf>
    <xf numFmtId="0" fontId="6" fillId="0" borderId="0" xfId="8" applyFont="1" applyFill="1" applyBorder="1" applyAlignment="1">
      <alignment horizontal="left" vertical="center" wrapText="1"/>
    </xf>
    <xf numFmtId="4" fontId="6" fillId="0" borderId="0" xfId="8" applyNumberFormat="1" applyFont="1" applyFill="1" applyBorder="1" applyAlignment="1">
      <alignment horizontal="right" wrapText="1"/>
    </xf>
    <xf numFmtId="0" fontId="5" fillId="0" borderId="0" xfId="8" applyFont="1" applyFill="1" applyBorder="1" applyAlignment="1">
      <alignment vertical="top"/>
    </xf>
    <xf numFmtId="0" fontId="4" fillId="0" borderId="0" xfId="18" applyFont="1"/>
    <xf numFmtId="0" fontId="10" fillId="0" borderId="0" xfId="15" applyFont="1" applyAlignment="1">
      <alignment horizontal="center"/>
    </xf>
    <xf numFmtId="0" fontId="12" fillId="0" borderId="0" xfId="15" applyFont="1"/>
    <xf numFmtId="0" fontId="9" fillId="0" borderId="0" xfId="15" applyFont="1" applyAlignment="1">
      <alignment vertical="center"/>
    </xf>
    <xf numFmtId="0" fontId="9" fillId="0" borderId="0" xfId="15" applyFont="1"/>
    <xf numFmtId="0" fontId="26" fillId="0" borderId="0" xfId="15" applyFont="1"/>
    <xf numFmtId="0" fontId="26" fillId="0" borderId="0" xfId="18" applyFont="1"/>
    <xf numFmtId="0" fontId="12" fillId="0" borderId="0" xfId="18" applyFont="1"/>
    <xf numFmtId="0" fontId="5" fillId="0" borderId="1" xfId="8" applyFont="1" applyFill="1" applyBorder="1" applyAlignment="1">
      <alignment vertical="top"/>
    </xf>
    <xf numFmtId="0" fontId="9" fillId="0" borderId="0" xfId="15" applyFont="1" applyAlignment="1"/>
    <xf numFmtId="2" fontId="4" fillId="0" borderId="6" xfId="29" applyNumberFormat="1" applyFont="1" applyFill="1" applyBorder="1"/>
    <xf numFmtId="2" fontId="4" fillId="0" borderId="6" xfId="15" applyNumberFormat="1" applyFont="1" applyBorder="1"/>
    <xf numFmtId="4" fontId="4" fillId="0" borderId="10" xfId="8" applyNumberFormat="1" applyFont="1" applyFill="1" applyBorder="1" applyAlignment="1">
      <alignment horizontal="center" vertical="center" wrapText="1"/>
    </xf>
    <xf numFmtId="0" fontId="3" fillId="0" borderId="0" xfId="16" applyFont="1" applyFill="1" applyBorder="1" applyAlignment="1">
      <alignment vertical="top"/>
    </xf>
    <xf numFmtId="0" fontId="9" fillId="0" borderId="0" xfId="15" applyFont="1" applyAlignment="1">
      <alignment horizontal="center"/>
    </xf>
    <xf numFmtId="0" fontId="3" fillId="0" borderId="0" xfId="16" applyFont="1" applyFill="1" applyBorder="1" applyAlignment="1">
      <alignment horizontal="left" vertical="top"/>
    </xf>
    <xf numFmtId="0" fontId="14" fillId="0" borderId="0" xfId="15" applyFont="1"/>
    <xf numFmtId="0" fontId="10" fillId="0" borderId="0" xfId="15" applyFont="1" applyAlignment="1">
      <alignment horizontal="center"/>
    </xf>
    <xf numFmtId="0" fontId="12" fillId="0" borderId="0" xfId="15" applyFont="1"/>
    <xf numFmtId="0" fontId="3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horizontal="left" vertical="top" wrapText="1"/>
    </xf>
    <xf numFmtId="0" fontId="3" fillId="0" borderId="0" xfId="18" applyFont="1" applyAlignment="1">
      <alignment horizontal="left" vertical="center" wrapText="1"/>
    </xf>
    <xf numFmtId="0" fontId="3" fillId="0" borderId="5" xfId="16" applyFont="1" applyFill="1" applyBorder="1" applyAlignment="1">
      <alignment vertical="top" wrapText="1"/>
    </xf>
    <xf numFmtId="0" fontId="4" fillId="0" borderId="6" xfId="15" applyFont="1" applyFill="1" applyBorder="1" applyAlignment="1">
      <alignment wrapText="1"/>
    </xf>
    <xf numFmtId="0" fontId="4" fillId="0" borderId="6" xfId="15" applyFont="1" applyBorder="1" applyAlignment="1">
      <alignment horizontal="center" wrapText="1"/>
    </xf>
    <xf numFmtId="0" fontId="4" fillId="0" borderId="6" xfId="15" applyFont="1" applyFill="1" applyBorder="1" applyAlignment="1">
      <alignment horizontal="center"/>
    </xf>
    <xf numFmtId="4" fontId="4" fillId="0" borderId="6" xfId="15" applyNumberFormat="1" applyFont="1" applyFill="1" applyBorder="1" applyAlignment="1">
      <alignment horizontal="center"/>
    </xf>
    <xf numFmtId="0" fontId="4" fillId="0" borderId="6" xfId="15" applyFont="1" applyBorder="1" applyAlignment="1">
      <alignment horizontal="center"/>
    </xf>
    <xf numFmtId="0" fontId="5" fillId="0" borderId="6" xfId="16" applyFont="1" applyFill="1" applyBorder="1" applyAlignment="1">
      <alignment horizontal="center"/>
    </xf>
    <xf numFmtId="0" fontId="5" fillId="0" borderId="3" xfId="16" applyFont="1" applyFill="1" applyBorder="1" applyAlignment="1"/>
    <xf numFmtId="0" fontId="4" fillId="0" borderId="6" xfId="15" applyFont="1" applyBorder="1" applyAlignment="1">
      <alignment horizontal="center" vertical="center"/>
    </xf>
    <xf numFmtId="0" fontId="6" fillId="0" borderId="6" xfId="15" applyFont="1" applyBorder="1" applyAlignment="1">
      <alignment horizontal="center"/>
    </xf>
    <xf numFmtId="49" fontId="6" fillId="0" borderId="11" xfId="15" applyNumberFormat="1" applyFont="1" applyFill="1" applyBorder="1" applyAlignment="1">
      <alignment horizontal="left" vertical="center" wrapText="1"/>
    </xf>
    <xf numFmtId="4" fontId="4" fillId="0" borderId="6" xfId="15" applyNumberFormat="1" applyFont="1" applyFill="1" applyBorder="1" applyAlignment="1">
      <alignment horizontal="center" wrapText="1"/>
    </xf>
    <xf numFmtId="0" fontId="6" fillId="0" borderId="14" xfId="15" applyFont="1" applyFill="1" applyBorder="1" applyAlignment="1">
      <alignment horizontal="left" vertical="center" wrapText="1"/>
    </xf>
    <xf numFmtId="43" fontId="1" fillId="0" borderId="0" xfId="29"/>
    <xf numFmtId="4" fontId="4" fillId="0" borderId="6" xfId="15" applyNumberFormat="1" applyFont="1" applyFill="1" applyBorder="1" applyAlignment="1">
      <alignment horizontal="center" vertical="center" wrapText="1"/>
    </xf>
    <xf numFmtId="0" fontId="4" fillId="0" borderId="6" xfId="15" applyFont="1" applyBorder="1" applyAlignment="1">
      <alignment wrapText="1"/>
    </xf>
    <xf numFmtId="2" fontId="6" fillId="0" borderId="15" xfId="29" applyNumberFormat="1" applyFont="1" applyFill="1" applyBorder="1" applyAlignment="1">
      <alignment horizontal="center" vertical="center" wrapText="1"/>
    </xf>
    <xf numFmtId="2" fontId="6" fillId="0" borderId="20" xfId="29" applyNumberFormat="1" applyFont="1" applyFill="1" applyBorder="1" applyAlignment="1">
      <alignment horizontal="center" vertical="center" wrapText="1"/>
    </xf>
    <xf numFmtId="43" fontId="4" fillId="0" borderId="10" xfId="29" applyFont="1" applyFill="1" applyBorder="1" applyAlignment="1">
      <alignment horizontal="center" vertical="center" wrapText="1"/>
    </xf>
    <xf numFmtId="43" fontId="4" fillId="0" borderId="10" xfId="29" applyNumberFormat="1" applyFont="1" applyFill="1" applyBorder="1" applyAlignment="1">
      <alignment horizontal="center" vertical="center" wrapText="1"/>
    </xf>
    <xf numFmtId="43" fontId="4" fillId="0" borderId="19" xfId="29" applyFont="1" applyFill="1" applyBorder="1" applyAlignment="1">
      <alignment horizontal="center" vertical="center" wrapText="1"/>
    </xf>
    <xf numFmtId="43" fontId="4" fillId="0" borderId="6" xfId="29" applyFont="1" applyFill="1" applyBorder="1"/>
    <xf numFmtId="0" fontId="6" fillId="0" borderId="6" xfId="15" applyFont="1" applyBorder="1" applyAlignment="1">
      <alignment horizontal="center" vertical="center"/>
    </xf>
    <xf numFmtId="43" fontId="4" fillId="0" borderId="10" xfId="29" applyFont="1" applyFill="1" applyBorder="1" applyAlignment="1">
      <alignment horizontal="right" vertical="center" wrapText="1"/>
    </xf>
    <xf numFmtId="43" fontId="4" fillId="0" borderId="13" xfId="29" applyFont="1" applyFill="1" applyBorder="1" applyAlignment="1">
      <alignment horizontal="right" vertical="center" wrapText="1"/>
    </xf>
    <xf numFmtId="2" fontId="4" fillId="0" borderId="10" xfId="29" applyNumberFormat="1" applyFont="1" applyFill="1" applyBorder="1" applyAlignment="1">
      <alignment horizontal="right" vertical="center" wrapText="1"/>
    </xf>
    <xf numFmtId="2" fontId="4" fillId="0" borderId="13" xfId="29" applyNumberFormat="1" applyFont="1" applyFill="1" applyBorder="1" applyAlignment="1">
      <alignment horizontal="right" vertical="center" wrapText="1"/>
    </xf>
    <xf numFmtId="0" fontId="6" fillId="0" borderId="15" xfId="15" applyFont="1" applyFill="1" applyBorder="1" applyAlignment="1">
      <alignment horizontal="left" vertical="center" wrapText="1"/>
    </xf>
    <xf numFmtId="4" fontId="6" fillId="0" borderId="12" xfId="15" applyNumberFormat="1" applyFont="1" applyFill="1" applyBorder="1" applyAlignment="1">
      <alignment horizontal="right" vertical="center" wrapText="1"/>
    </xf>
    <xf numFmtId="4" fontId="6" fillId="0" borderId="13" xfId="15" applyNumberFormat="1" applyFont="1" applyFill="1" applyBorder="1" applyAlignment="1">
      <alignment horizontal="right" vertical="center" wrapText="1"/>
    </xf>
    <xf numFmtId="0" fontId="6" fillId="0" borderId="6" xfId="15" applyFont="1" applyFill="1" applyBorder="1" applyAlignment="1">
      <alignment horizontal="left" vertical="center" wrapText="1"/>
    </xf>
    <xf numFmtId="43" fontId="6" fillId="0" borderId="10" xfId="29" applyFont="1" applyFill="1" applyBorder="1" applyAlignment="1">
      <alignment horizontal="right" vertical="center" wrapText="1"/>
    </xf>
    <xf numFmtId="43" fontId="6" fillId="0" borderId="13" xfId="29" applyFont="1" applyFill="1" applyBorder="1" applyAlignment="1">
      <alignment horizontal="right" vertical="center" wrapText="1"/>
    </xf>
    <xf numFmtId="0" fontId="6" fillId="0" borderId="17" xfId="15" applyFont="1" applyFill="1" applyBorder="1" applyAlignment="1">
      <alignment horizontal="left" vertical="center" wrapText="1"/>
    </xf>
    <xf numFmtId="4" fontId="6" fillId="0" borderId="9" xfId="8" applyNumberFormat="1" applyFont="1" applyFill="1" applyBorder="1" applyAlignment="1">
      <alignment horizontal="center" wrapText="1"/>
    </xf>
    <xf numFmtId="49" fontId="4" fillId="0" borderId="21" xfId="15" applyNumberFormat="1" applyFont="1" applyFill="1" applyBorder="1" applyAlignment="1">
      <alignment horizontal="left" vertical="center" wrapText="1"/>
    </xf>
    <xf numFmtId="49" fontId="4" fillId="0" borderId="22" xfId="15" applyNumberFormat="1" applyFont="1" applyFill="1" applyBorder="1" applyAlignment="1">
      <alignment horizontal="left" vertical="center" wrapText="1"/>
    </xf>
    <xf numFmtId="0" fontId="4" fillId="0" borderId="8" xfId="15" applyFont="1" applyBorder="1" applyAlignment="1">
      <alignment horizontal="center" vertical="center"/>
    </xf>
    <xf numFmtId="3" fontId="6" fillId="0" borderId="6" xfId="15" applyNumberFormat="1" applyFont="1" applyFill="1" applyBorder="1" applyAlignment="1">
      <alignment horizontal="center" wrapText="1"/>
    </xf>
    <xf numFmtId="0" fontId="6" fillId="2" borderId="6" xfId="15" applyFont="1" applyFill="1" applyBorder="1" applyAlignment="1">
      <alignment horizontal="center" vertical="center"/>
    </xf>
    <xf numFmtId="0" fontId="6" fillId="2" borderId="4" xfId="15" applyFont="1" applyFill="1" applyBorder="1" applyAlignment="1">
      <alignment horizontal="center" vertical="center"/>
    </xf>
    <xf numFmtId="4" fontId="6" fillId="2" borderId="6" xfId="17" applyNumberFormat="1" applyFont="1" applyFill="1" applyBorder="1" applyAlignment="1">
      <alignment horizontal="center" vertical="center" wrapText="1"/>
    </xf>
    <xf numFmtId="4" fontId="6" fillId="2" borderId="6" xfId="15" applyNumberFormat="1" applyFont="1" applyFill="1" applyBorder="1" applyAlignment="1">
      <alignment horizontal="center" vertical="center" wrapText="1"/>
    </xf>
    <xf numFmtId="0" fontId="6" fillId="2" borderId="6" xfId="15" applyFont="1" applyFill="1" applyBorder="1" applyAlignment="1">
      <alignment horizontal="center" vertical="center" wrapText="1"/>
    </xf>
    <xf numFmtId="0" fontId="3" fillId="2" borderId="6" xfId="15" applyFont="1" applyFill="1" applyBorder="1" applyAlignment="1">
      <alignment horizontal="center" vertical="center"/>
    </xf>
    <xf numFmtId="0" fontId="3" fillId="2" borderId="4" xfId="15" applyFont="1" applyFill="1" applyBorder="1" applyAlignment="1">
      <alignment horizontal="center" vertical="center"/>
    </xf>
    <xf numFmtId="4" fontId="3" fillId="2" borderId="6" xfId="17" applyNumberFormat="1" applyFont="1" applyFill="1" applyBorder="1" applyAlignment="1">
      <alignment horizontal="center" vertical="center" wrapText="1"/>
    </xf>
    <xf numFmtId="4" fontId="3" fillId="2" borderId="6" xfId="15" applyNumberFormat="1" applyFont="1" applyFill="1" applyBorder="1" applyAlignment="1">
      <alignment horizontal="center" vertical="center" wrapText="1"/>
    </xf>
    <xf numFmtId="0" fontId="3" fillId="2" borderId="19" xfId="8" applyFont="1" applyFill="1" applyBorder="1" applyAlignment="1">
      <alignment horizontal="center" vertical="center" wrapText="1"/>
    </xf>
    <xf numFmtId="0" fontId="3" fillId="2" borderId="10" xfId="8" applyFont="1" applyFill="1" applyBorder="1" applyAlignment="1">
      <alignment horizontal="center" vertical="center" wrapText="1"/>
    </xf>
    <xf numFmtId="3" fontId="4" fillId="0" borderId="6" xfId="15" applyNumberFormat="1" applyFont="1" applyFill="1" applyBorder="1" applyAlignment="1">
      <alignment horizontal="center" vertical="center" wrapText="1"/>
    </xf>
    <xf numFmtId="3" fontId="6" fillId="0" borderId="6" xfId="15" applyNumberFormat="1" applyFont="1" applyFill="1" applyBorder="1" applyAlignment="1">
      <alignment horizontal="center" vertical="center" wrapText="1"/>
    </xf>
    <xf numFmtId="2" fontId="4" fillId="0" borderId="10" xfId="8" applyNumberFormat="1" applyFont="1" applyFill="1" applyBorder="1" applyAlignment="1">
      <alignment horizontal="right" vertical="center" wrapText="1"/>
    </xf>
    <xf numFmtId="4" fontId="4" fillId="0" borderId="10" xfId="8" applyNumberFormat="1" applyFont="1" applyFill="1" applyBorder="1" applyAlignment="1">
      <alignment horizontal="right" vertical="center" wrapText="1"/>
    </xf>
    <xf numFmtId="0" fontId="10" fillId="0" borderId="0" xfId="15" applyFont="1" applyAlignment="1">
      <alignment horizontal="center"/>
    </xf>
    <xf numFmtId="0" fontId="10" fillId="0" borderId="0" xfId="15" applyFont="1" applyAlignment="1">
      <alignment horizontal="center"/>
    </xf>
    <xf numFmtId="0" fontId="10" fillId="0" borderId="0" xfId="15" applyFont="1" applyAlignment="1"/>
    <xf numFmtId="0" fontId="3" fillId="0" borderId="0" xfId="19" applyFont="1" applyAlignment="1">
      <alignment vertical="top"/>
    </xf>
    <xf numFmtId="0" fontId="4" fillId="0" borderId="6" xfId="18" applyFont="1" applyBorder="1" applyAlignment="1">
      <alignment horizontal="center"/>
    </xf>
    <xf numFmtId="0" fontId="4" fillId="0" borderId="23" xfId="18" applyFont="1" applyBorder="1" applyAlignment="1">
      <alignment horizontal="center"/>
    </xf>
    <xf numFmtId="0" fontId="4" fillId="0" borderId="24" xfId="18" applyFont="1" applyBorder="1" applyAlignment="1">
      <alignment horizontal="center"/>
    </xf>
    <xf numFmtId="0" fontId="4" fillId="0" borderId="25" xfId="18" applyFont="1" applyBorder="1" applyAlignment="1">
      <alignment horizontal="left" vertical="center" wrapText="1"/>
    </xf>
    <xf numFmtId="4" fontId="4" fillId="0" borderId="24" xfId="18" applyNumberFormat="1" applyFont="1" applyBorder="1" applyAlignment="1">
      <alignment horizontal="right" wrapText="1"/>
    </xf>
    <xf numFmtId="0" fontId="4" fillId="0" borderId="26" xfId="18" applyFont="1" applyBorder="1" applyAlignment="1">
      <alignment horizontal="center"/>
    </xf>
    <xf numFmtId="0" fontId="4" fillId="0" borderId="27" xfId="18" applyFont="1" applyBorder="1" applyAlignment="1">
      <alignment horizontal="center"/>
    </xf>
    <xf numFmtId="0" fontId="4" fillId="0" borderId="28" xfId="18" applyFont="1" applyBorder="1" applyAlignment="1">
      <alignment horizontal="center"/>
    </xf>
    <xf numFmtId="0" fontId="11" fillId="0" borderId="6" xfId="18" applyFont="1" applyBorder="1"/>
    <xf numFmtId="0" fontId="11" fillId="0" borderId="11" xfId="18" applyFont="1" applyBorder="1" applyAlignment="1">
      <alignment horizontal="center" vertical="center" wrapText="1"/>
    </xf>
    <xf numFmtId="0" fontId="5" fillId="0" borderId="0" xfId="12" applyFont="1" applyAlignment="1">
      <alignment vertical="center"/>
    </xf>
    <xf numFmtId="0" fontId="27" fillId="0" borderId="0" xfId="18" applyFont="1"/>
    <xf numFmtId="0" fontId="6" fillId="2" borderId="6" xfId="18" applyFont="1" applyFill="1" applyBorder="1" applyAlignment="1">
      <alignment horizontal="center" vertical="center"/>
    </xf>
    <xf numFmtId="0" fontId="6" fillId="2" borderId="4" xfId="18" applyFont="1" applyFill="1" applyBorder="1" applyAlignment="1">
      <alignment horizontal="center" vertical="center"/>
    </xf>
    <xf numFmtId="0" fontId="6" fillId="2" borderId="6" xfId="20" applyNumberFormat="1" applyFont="1" applyFill="1" applyBorder="1" applyAlignment="1">
      <alignment horizontal="center" vertical="center" wrapText="1"/>
    </xf>
    <xf numFmtId="43" fontId="4" fillId="0" borderId="23" xfId="29" applyFont="1" applyBorder="1" applyAlignment="1">
      <alignment horizontal="center"/>
    </xf>
    <xf numFmtId="4" fontId="12" fillId="0" borderId="6" xfId="18" applyNumberFormat="1" applyFont="1" applyBorder="1" applyAlignment="1">
      <alignment horizontal="right" vertical="center" wrapText="1"/>
    </xf>
    <xf numFmtId="0" fontId="9" fillId="0" borderId="0" xfId="15" applyFont="1" applyAlignment="1">
      <alignment horizontal="center" vertical="center"/>
    </xf>
    <xf numFmtId="0" fontId="3" fillId="0" borderId="0" xfId="16" applyFont="1" applyFill="1" applyBorder="1" applyAlignment="1">
      <alignment vertical="top"/>
    </xf>
    <xf numFmtId="0" fontId="9" fillId="0" borderId="0" xfId="15" applyFont="1" applyAlignment="1">
      <alignment horizontal="center"/>
    </xf>
    <xf numFmtId="0" fontId="3" fillId="0" borderId="0" xfId="16" applyFont="1" applyFill="1" applyBorder="1" applyAlignment="1">
      <alignment horizontal="left" vertical="top"/>
    </xf>
    <xf numFmtId="0" fontId="6" fillId="2" borderId="7" xfId="15" applyFont="1" applyFill="1" applyBorder="1" applyAlignment="1">
      <alignment horizontal="center" vertical="center"/>
    </xf>
    <xf numFmtId="0" fontId="6" fillId="2" borderId="8" xfId="15" applyFont="1" applyFill="1" applyBorder="1" applyAlignment="1">
      <alignment horizontal="center" vertical="center"/>
    </xf>
    <xf numFmtId="4" fontId="6" fillId="2" borderId="7" xfId="17" applyNumberFormat="1" applyFont="1" applyFill="1" applyBorder="1" applyAlignment="1">
      <alignment horizontal="center" vertical="center" wrapText="1"/>
    </xf>
    <xf numFmtId="4" fontId="6" fillId="2" borderId="8" xfId="17" applyNumberFormat="1" applyFont="1" applyFill="1" applyBorder="1" applyAlignment="1">
      <alignment horizontal="center" vertical="center" wrapText="1"/>
    </xf>
    <xf numFmtId="4" fontId="6" fillId="2" borderId="6" xfId="17" applyNumberFormat="1" applyFont="1" applyFill="1" applyBorder="1" applyAlignment="1">
      <alignment horizontal="center" vertical="center" wrapText="1"/>
    </xf>
    <xf numFmtId="0" fontId="6" fillId="2" borderId="2" xfId="15" applyFont="1" applyFill="1" applyBorder="1" applyAlignment="1">
      <alignment horizontal="center" vertical="center" wrapText="1"/>
    </xf>
    <xf numFmtId="0" fontId="6" fillId="2" borderId="4" xfId="15" applyFont="1" applyFill="1" applyBorder="1" applyAlignment="1">
      <alignment horizontal="center" vertical="center" wrapText="1"/>
    </xf>
    <xf numFmtId="0" fontId="3" fillId="0" borderId="5" xfId="16" applyFont="1" applyFill="1" applyBorder="1" applyAlignment="1">
      <alignment horizontal="left" vertical="top"/>
    </xf>
    <xf numFmtId="0" fontId="14" fillId="0" borderId="0" xfId="15" applyFont="1" applyAlignment="1">
      <alignment horizontal="center"/>
    </xf>
    <xf numFmtId="0" fontId="16" fillId="0" borderId="0" xfId="15" applyFont="1" applyAlignment="1">
      <alignment horizontal="center"/>
    </xf>
    <xf numFmtId="0" fontId="10" fillId="0" borderId="0" xfId="15" applyFont="1" applyAlignment="1">
      <alignment horizontal="center"/>
    </xf>
    <xf numFmtId="0" fontId="3" fillId="0" borderId="2" xfId="16" applyFont="1" applyFill="1" applyBorder="1" applyAlignment="1">
      <alignment horizontal="left"/>
    </xf>
    <xf numFmtId="0" fontId="3" fillId="0" borderId="3" xfId="16" applyFont="1" applyFill="1" applyBorder="1" applyAlignment="1">
      <alignment horizontal="left"/>
    </xf>
    <xf numFmtId="0" fontId="3" fillId="0" borderId="4" xfId="16" applyFont="1" applyFill="1" applyBorder="1" applyAlignment="1">
      <alignment horizontal="left"/>
    </xf>
    <xf numFmtId="0" fontId="11" fillId="0" borderId="0" xfId="15" applyFont="1" applyAlignment="1">
      <alignment horizontal="center"/>
    </xf>
    <xf numFmtId="0" fontId="4" fillId="0" borderId="0" xfId="15" applyFont="1" applyAlignment="1">
      <alignment horizontal="left" vertical="center" wrapText="1"/>
    </xf>
    <xf numFmtId="0" fontId="9" fillId="0" borderId="5" xfId="15" applyFont="1" applyBorder="1" applyAlignment="1">
      <alignment horizontal="center" vertical="center"/>
    </xf>
    <xf numFmtId="4" fontId="3" fillId="2" borderId="2" xfId="17" applyNumberFormat="1" applyFont="1" applyFill="1" applyBorder="1" applyAlignment="1">
      <alignment horizontal="center" vertical="center" wrapText="1"/>
    </xf>
    <xf numFmtId="4" fontId="3" fillId="2" borderId="4" xfId="17" applyNumberFormat="1" applyFont="1" applyFill="1" applyBorder="1" applyAlignment="1">
      <alignment horizontal="center" vertical="center" wrapText="1"/>
    </xf>
    <xf numFmtId="0" fontId="12" fillId="0" borderId="0" xfId="15" applyFont="1" applyAlignment="1">
      <alignment horizontal="center"/>
    </xf>
    <xf numFmtId="0" fontId="12" fillId="0" borderId="0" xfId="15" applyFont="1"/>
    <xf numFmtId="0" fontId="3" fillId="2" borderId="7" xfId="15" applyFont="1" applyFill="1" applyBorder="1" applyAlignment="1">
      <alignment horizontal="center" vertical="center"/>
    </xf>
    <xf numFmtId="0" fontId="3" fillId="2" borderId="8" xfId="15" applyFont="1" applyFill="1" applyBorder="1" applyAlignment="1">
      <alignment horizontal="center" vertical="center"/>
    </xf>
    <xf numFmtId="0" fontId="3" fillId="2" borderId="18" xfId="15" applyFont="1" applyFill="1" applyBorder="1" applyAlignment="1">
      <alignment horizontal="center" vertical="center"/>
    </xf>
    <xf numFmtId="4" fontId="3" fillId="2" borderId="7" xfId="17" applyNumberFormat="1" applyFont="1" applyFill="1" applyBorder="1" applyAlignment="1">
      <alignment horizontal="center" vertical="center" wrapText="1"/>
    </xf>
    <xf numFmtId="4" fontId="3" fillId="2" borderId="8" xfId="17" applyNumberFormat="1" applyFont="1" applyFill="1" applyBorder="1" applyAlignment="1">
      <alignment horizontal="center" vertical="center" wrapText="1"/>
    </xf>
    <xf numFmtId="0" fontId="10" fillId="0" borderId="5" xfId="16" applyFont="1" applyFill="1" applyBorder="1" applyAlignment="1">
      <alignment horizontal="left" vertical="top"/>
    </xf>
    <xf numFmtId="0" fontId="10" fillId="0" borderId="0" xfId="16" applyFont="1" applyFill="1" applyBorder="1" applyAlignment="1">
      <alignment horizontal="left" vertical="top"/>
    </xf>
    <xf numFmtId="0" fontId="3" fillId="0" borderId="5" xfId="16" applyFont="1" applyFill="1" applyBorder="1" applyAlignment="1">
      <alignment horizontal="left" vertical="top" wrapText="1"/>
    </xf>
    <xf numFmtId="0" fontId="16" fillId="0" borderId="0" xfId="15" applyFont="1"/>
    <xf numFmtId="0" fontId="9" fillId="0" borderId="0" xfId="18" applyFont="1" applyAlignment="1">
      <alignment horizontal="center" vertical="center"/>
    </xf>
    <xf numFmtId="0" fontId="9" fillId="0" borderId="0" xfId="18" applyFont="1" applyAlignment="1">
      <alignment horizontal="center"/>
    </xf>
    <xf numFmtId="0" fontId="4" fillId="2" borderId="2" xfId="18" applyFont="1" applyFill="1" applyBorder="1" applyAlignment="1">
      <alignment horizontal="left"/>
    </xf>
    <xf numFmtId="0" fontId="4" fillId="2" borderId="4" xfId="18" applyFont="1" applyFill="1" applyBorder="1" applyAlignment="1">
      <alignment horizontal="left"/>
    </xf>
    <xf numFmtId="0" fontId="3" fillId="0" borderId="0" xfId="19" applyFont="1" applyAlignment="1">
      <alignment horizontal="left" vertical="top"/>
    </xf>
    <xf numFmtId="0" fontId="5" fillId="0" borderId="0" xfId="8" applyFont="1" applyFill="1" applyBorder="1" applyAlignment="1">
      <alignment horizontal="left" wrapText="1"/>
    </xf>
    <xf numFmtId="0" fontId="3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horizontal="left" vertical="top" wrapText="1"/>
    </xf>
    <xf numFmtId="0" fontId="3" fillId="0" borderId="11" xfId="8" applyFont="1" applyFill="1" applyBorder="1" applyAlignment="1">
      <alignment horizontal="center"/>
    </xf>
    <xf numFmtId="0" fontId="3" fillId="0" borderId="0" xfId="18" applyFont="1" applyAlignment="1">
      <alignment horizontal="left" vertical="center" wrapText="1"/>
    </xf>
  </cellXfs>
  <cellStyles count="30">
    <cellStyle name="=C:\WINNT\SYSTEM32\COMMAND.COM" xfId="4"/>
    <cellStyle name="Millares" xfId="29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colors>
    <mruColors>
      <color rgb="FF3399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104775</xdr:rowOff>
    </xdr:from>
    <xdr:to>
      <xdr:col>1</xdr:col>
      <xdr:colOff>1174341</xdr:colOff>
      <xdr:row>31</xdr:row>
      <xdr:rowOff>123825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0" y="4467225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1245249</xdr:colOff>
      <xdr:row>22</xdr:row>
      <xdr:rowOff>177800</xdr:rowOff>
    </xdr:from>
    <xdr:to>
      <xdr:col>2</xdr:col>
      <xdr:colOff>838768</xdr:colOff>
      <xdr:row>32</xdr:row>
      <xdr:rowOff>25401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07249" y="4540250"/>
          <a:ext cx="2250994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970083</xdr:colOff>
      <xdr:row>23</xdr:row>
      <xdr:rowOff>27519</xdr:rowOff>
    </xdr:from>
    <xdr:to>
      <xdr:col>4</xdr:col>
      <xdr:colOff>831441</xdr:colOff>
      <xdr:row>32</xdr:row>
      <xdr:rowOff>8467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389558" y="4580469"/>
          <a:ext cx="2099733" cy="169544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1019824</xdr:colOff>
      <xdr:row>23</xdr:row>
      <xdr:rowOff>25403</xdr:rowOff>
    </xdr:from>
    <xdr:to>
      <xdr:col>6</xdr:col>
      <xdr:colOff>940613</xdr:colOff>
      <xdr:row>32</xdr:row>
      <xdr:rowOff>15877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677674" y="4578353"/>
          <a:ext cx="2102014" cy="170497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47625</xdr:rowOff>
    </xdr:from>
    <xdr:to>
      <xdr:col>1</xdr:col>
      <xdr:colOff>945741</xdr:colOff>
      <xdr:row>26</xdr:row>
      <xdr:rowOff>117764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0" y="5734050"/>
          <a:ext cx="1936341" cy="196561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1022710</xdr:colOff>
      <xdr:row>17</xdr:row>
      <xdr:rowOff>81685</xdr:rowOff>
    </xdr:from>
    <xdr:to>
      <xdr:col>1</xdr:col>
      <xdr:colOff>3273704</xdr:colOff>
      <xdr:row>27</xdr:row>
      <xdr:rowOff>165390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2013310" y="5958610"/>
          <a:ext cx="2250994" cy="197918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45293</xdr:colOff>
      <xdr:row>17</xdr:row>
      <xdr:rowOff>82071</xdr:rowOff>
    </xdr:from>
    <xdr:to>
      <xdr:col>3</xdr:col>
      <xdr:colOff>754376</xdr:colOff>
      <xdr:row>27</xdr:row>
      <xdr:rowOff>21648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4474418" y="5958996"/>
          <a:ext cx="2099733" cy="183505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832788</xdr:colOff>
      <xdr:row>17</xdr:row>
      <xdr:rowOff>84285</xdr:rowOff>
    </xdr:from>
    <xdr:to>
      <xdr:col>5</xdr:col>
      <xdr:colOff>39202</xdr:colOff>
      <xdr:row>26</xdr:row>
      <xdr:rowOff>51089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6652563" y="5961210"/>
          <a:ext cx="2102014" cy="1671779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180975</xdr:rowOff>
    </xdr:from>
    <xdr:to>
      <xdr:col>1</xdr:col>
      <xdr:colOff>904875</xdr:colOff>
      <xdr:row>43</xdr:row>
      <xdr:rowOff>60614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0" y="8715375"/>
          <a:ext cx="1895475" cy="196561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727435</xdr:colOff>
      <xdr:row>34</xdr:row>
      <xdr:rowOff>24535</xdr:rowOff>
    </xdr:from>
    <xdr:to>
      <xdr:col>2</xdr:col>
      <xdr:colOff>301904</xdr:colOff>
      <xdr:row>44</xdr:row>
      <xdr:rowOff>98715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718035" y="8930410"/>
          <a:ext cx="2250994" cy="197918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264368</xdr:colOff>
      <xdr:row>34</xdr:row>
      <xdr:rowOff>53496</xdr:rowOff>
    </xdr:from>
    <xdr:to>
      <xdr:col>3</xdr:col>
      <xdr:colOff>973451</xdr:colOff>
      <xdr:row>43</xdr:row>
      <xdr:rowOff>174048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3931493" y="8959371"/>
          <a:ext cx="2099733" cy="183505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952499</xdr:colOff>
      <xdr:row>34</xdr:row>
      <xdr:rowOff>46185</xdr:rowOff>
    </xdr:from>
    <xdr:to>
      <xdr:col>5</xdr:col>
      <xdr:colOff>277326</xdr:colOff>
      <xdr:row>43</xdr:row>
      <xdr:rowOff>3464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6010274" y="8952060"/>
          <a:ext cx="1877527" cy="1671779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95250</xdr:rowOff>
    </xdr:from>
    <xdr:to>
      <xdr:col>2</xdr:col>
      <xdr:colOff>760412</xdr:colOff>
      <xdr:row>26</xdr:row>
      <xdr:rowOff>171739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428625" y="6961188"/>
          <a:ext cx="1895475" cy="196561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598847</xdr:colOff>
      <xdr:row>17</xdr:row>
      <xdr:rowOff>103910</xdr:rowOff>
    </xdr:from>
    <xdr:to>
      <xdr:col>3</xdr:col>
      <xdr:colOff>341591</xdr:colOff>
      <xdr:row>28</xdr:row>
      <xdr:rowOff>3465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2162535" y="7160348"/>
          <a:ext cx="2250994" cy="197918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288180</xdr:colOff>
      <xdr:row>17</xdr:row>
      <xdr:rowOff>116996</xdr:rowOff>
    </xdr:from>
    <xdr:to>
      <xdr:col>5</xdr:col>
      <xdr:colOff>681351</xdr:colOff>
      <xdr:row>27</xdr:row>
      <xdr:rowOff>62923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4360118" y="7173434"/>
          <a:ext cx="2099733" cy="183505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730250</xdr:colOff>
      <xdr:row>17</xdr:row>
      <xdr:rowOff>109686</xdr:rowOff>
    </xdr:from>
    <xdr:to>
      <xdr:col>7</xdr:col>
      <xdr:colOff>148738</xdr:colOff>
      <xdr:row>26</xdr:row>
      <xdr:rowOff>82840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6508750" y="7166124"/>
          <a:ext cx="1752113" cy="1671779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133350</xdr:rowOff>
    </xdr:from>
    <xdr:to>
      <xdr:col>1</xdr:col>
      <xdr:colOff>1174341</xdr:colOff>
      <xdr:row>23</xdr:row>
      <xdr:rowOff>3464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0" y="2524125"/>
          <a:ext cx="1936341" cy="196561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1127485</xdr:colOff>
      <xdr:row>13</xdr:row>
      <xdr:rowOff>138835</xdr:rowOff>
    </xdr:from>
    <xdr:to>
      <xdr:col>3</xdr:col>
      <xdr:colOff>120929</xdr:colOff>
      <xdr:row>22</xdr:row>
      <xdr:rowOff>142875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1889485" y="2720110"/>
          <a:ext cx="2250994" cy="171854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83393</xdr:colOff>
      <xdr:row>13</xdr:row>
      <xdr:rowOff>177321</xdr:rowOff>
    </xdr:from>
    <xdr:to>
      <xdr:col>5</xdr:col>
      <xdr:colOff>40001</xdr:colOff>
      <xdr:row>22</xdr:row>
      <xdr:rowOff>95250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4102943" y="2758596"/>
          <a:ext cx="2099733" cy="1632429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66676</xdr:colOff>
      <xdr:row>13</xdr:row>
      <xdr:rowOff>160485</xdr:rowOff>
    </xdr:from>
    <xdr:to>
      <xdr:col>6</xdr:col>
      <xdr:colOff>752476</xdr:colOff>
      <xdr:row>22</xdr:row>
      <xdr:rowOff>117764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6229351" y="2741760"/>
          <a:ext cx="1447800" cy="1671779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</xdr:col>
      <xdr:colOff>1114425</xdr:colOff>
      <xdr:row>24</xdr:row>
      <xdr:rowOff>60614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267075"/>
          <a:ext cx="1876425" cy="196561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1041760</xdr:colOff>
      <xdr:row>14</xdr:row>
      <xdr:rowOff>176935</xdr:rowOff>
    </xdr:from>
    <xdr:to>
      <xdr:col>3</xdr:col>
      <xdr:colOff>35204</xdr:colOff>
      <xdr:row>25</xdr:row>
      <xdr:rowOff>60615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1803760" y="3444010"/>
          <a:ext cx="2250994" cy="197918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7193</xdr:colOff>
      <xdr:row>15</xdr:row>
      <xdr:rowOff>15396</xdr:rowOff>
    </xdr:from>
    <xdr:to>
      <xdr:col>4</xdr:col>
      <xdr:colOff>1002026</xdr:colOff>
      <xdr:row>24</xdr:row>
      <xdr:rowOff>135948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4026743" y="3472971"/>
          <a:ext cx="2099733" cy="183505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38099</xdr:colOff>
      <xdr:row>14</xdr:row>
      <xdr:rowOff>179535</xdr:rowOff>
    </xdr:from>
    <xdr:to>
      <xdr:col>7</xdr:col>
      <xdr:colOff>9524</xdr:colOff>
      <xdr:row>23</xdr:row>
      <xdr:rowOff>136814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6200774" y="3446610"/>
          <a:ext cx="1495425" cy="1671779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25</xdr:row>
      <xdr:rowOff>142875</xdr:rowOff>
    </xdr:from>
    <xdr:to>
      <xdr:col>2</xdr:col>
      <xdr:colOff>704850</xdr:colOff>
      <xdr:row>35</xdr:row>
      <xdr:rowOff>184439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A9CCD9BF-6C8F-4465-A308-4D6084A1217C}"/>
            </a:ext>
          </a:extLst>
        </xdr:cNvPr>
        <xdr:cNvSpPr txBox="1">
          <a:spLocks noChangeArrowheads="1"/>
        </xdr:cNvSpPr>
      </xdr:nvSpPr>
      <xdr:spPr bwMode="auto">
        <a:xfrm>
          <a:off x="590550" y="5286375"/>
          <a:ext cx="1876425" cy="196561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632185</xdr:colOff>
      <xdr:row>26</xdr:row>
      <xdr:rowOff>110260</xdr:rowOff>
    </xdr:from>
    <xdr:to>
      <xdr:col>3</xdr:col>
      <xdr:colOff>844829</xdr:colOff>
      <xdr:row>36</xdr:row>
      <xdr:rowOff>184440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B358CD5-CD36-47D7-8A64-38C283197457}"/>
            </a:ext>
          </a:extLst>
        </xdr:cNvPr>
        <xdr:cNvSpPr txBox="1">
          <a:spLocks noChangeArrowheads="1"/>
        </xdr:cNvSpPr>
      </xdr:nvSpPr>
      <xdr:spPr bwMode="auto">
        <a:xfrm>
          <a:off x="2394310" y="5463310"/>
          <a:ext cx="2250994" cy="197918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816818</xdr:colOff>
      <xdr:row>26</xdr:row>
      <xdr:rowOff>139221</xdr:rowOff>
    </xdr:from>
    <xdr:to>
      <xdr:col>4</xdr:col>
      <xdr:colOff>163826</xdr:colOff>
      <xdr:row>36</xdr:row>
      <xdr:rowOff>69273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7BEF7A07-3E47-4C65-A3D2-08C17D45F993}"/>
            </a:ext>
          </a:extLst>
        </xdr:cNvPr>
        <xdr:cNvSpPr txBox="1">
          <a:spLocks noChangeArrowheads="1"/>
        </xdr:cNvSpPr>
      </xdr:nvSpPr>
      <xdr:spPr bwMode="auto">
        <a:xfrm>
          <a:off x="4617293" y="5492271"/>
          <a:ext cx="2099733" cy="183505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238124</xdr:colOff>
      <xdr:row>26</xdr:row>
      <xdr:rowOff>112860</xdr:rowOff>
    </xdr:from>
    <xdr:to>
      <xdr:col>5</xdr:col>
      <xdr:colOff>466724</xdr:colOff>
      <xdr:row>35</xdr:row>
      <xdr:rowOff>70139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DBB23080-FB2F-4D3B-97B4-5651B00A2B34}"/>
            </a:ext>
          </a:extLst>
        </xdr:cNvPr>
        <xdr:cNvSpPr txBox="1">
          <a:spLocks noChangeArrowheads="1"/>
        </xdr:cNvSpPr>
      </xdr:nvSpPr>
      <xdr:spPr bwMode="auto">
        <a:xfrm>
          <a:off x="6791324" y="5465910"/>
          <a:ext cx="1495425" cy="1671779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</xdr:col>
      <xdr:colOff>1507716</xdr:colOff>
      <xdr:row>49</xdr:row>
      <xdr:rowOff>123825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0" y="8991600"/>
          <a:ext cx="1936341" cy="1838325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1337035</xdr:colOff>
      <xdr:row>40</xdr:row>
      <xdr:rowOff>148360</xdr:rowOff>
    </xdr:from>
    <xdr:to>
      <xdr:col>2</xdr:col>
      <xdr:colOff>2006879</xdr:colOff>
      <xdr:row>50</xdr:row>
      <xdr:rowOff>9525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SpPr txBox="1">
          <a:spLocks noChangeArrowheads="1"/>
        </xdr:cNvSpPr>
      </xdr:nvSpPr>
      <xdr:spPr bwMode="auto">
        <a:xfrm>
          <a:off x="1765660" y="9139960"/>
          <a:ext cx="2250994" cy="1766165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2055068</xdr:colOff>
      <xdr:row>40</xdr:row>
      <xdr:rowOff>167796</xdr:rowOff>
    </xdr:from>
    <xdr:to>
      <xdr:col>4</xdr:col>
      <xdr:colOff>106676</xdr:colOff>
      <xdr:row>49</xdr:row>
      <xdr:rowOff>171450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SpPr txBox="1">
          <a:spLocks noChangeArrowheads="1"/>
        </xdr:cNvSpPr>
      </xdr:nvSpPr>
      <xdr:spPr bwMode="auto">
        <a:xfrm>
          <a:off x="4064843" y="9159396"/>
          <a:ext cx="2099733" cy="171815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80313</xdr:colOff>
      <xdr:row>40</xdr:row>
      <xdr:rowOff>150961</xdr:rowOff>
    </xdr:from>
    <xdr:to>
      <xdr:col>6</xdr:col>
      <xdr:colOff>124927</xdr:colOff>
      <xdr:row>49</xdr:row>
      <xdr:rowOff>1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SpPr txBox="1">
          <a:spLocks noChangeArrowheads="1"/>
        </xdr:cNvSpPr>
      </xdr:nvSpPr>
      <xdr:spPr bwMode="auto">
        <a:xfrm>
          <a:off x="6138213" y="9142561"/>
          <a:ext cx="2102014" cy="156354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323850</xdr:colOff>
          <xdr:row>44</xdr:row>
          <xdr:rowOff>161925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</xdr:col>
      <xdr:colOff>1174341</xdr:colOff>
      <xdr:row>28</xdr:row>
      <xdr:rowOff>19050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4491789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1245249</xdr:colOff>
      <xdr:row>19</xdr:row>
      <xdr:rowOff>73025</xdr:rowOff>
    </xdr:from>
    <xdr:to>
      <xdr:col>3</xdr:col>
      <xdr:colOff>368032</xdr:colOff>
      <xdr:row>28</xdr:row>
      <xdr:rowOff>111126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007249" y="4564814"/>
          <a:ext cx="2250994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599610</xdr:colOff>
      <xdr:row>19</xdr:row>
      <xdr:rowOff>153349</xdr:rowOff>
    </xdr:from>
    <xdr:to>
      <xdr:col>5</xdr:col>
      <xdr:colOff>473501</xdr:colOff>
      <xdr:row>28</xdr:row>
      <xdr:rowOff>134297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489821" y="4645138"/>
          <a:ext cx="2099733" cy="169544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665894</xdr:colOff>
      <xdr:row>19</xdr:row>
      <xdr:rowOff>140705</xdr:rowOff>
    </xdr:from>
    <xdr:to>
      <xdr:col>8</xdr:col>
      <xdr:colOff>271356</xdr:colOff>
      <xdr:row>28</xdr:row>
      <xdr:rowOff>131179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6781947" y="4632494"/>
          <a:ext cx="2102014" cy="170497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1</xdr:col>
      <xdr:colOff>1174341</xdr:colOff>
      <xdr:row>25</xdr:row>
      <xdr:rowOff>9525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0" y="3286125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1292874</xdr:colOff>
      <xdr:row>16</xdr:row>
      <xdr:rowOff>73025</xdr:rowOff>
    </xdr:from>
    <xdr:to>
      <xdr:col>3</xdr:col>
      <xdr:colOff>324418</xdr:colOff>
      <xdr:row>25</xdr:row>
      <xdr:rowOff>101601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054874" y="3359150"/>
          <a:ext cx="2250994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541458</xdr:colOff>
      <xdr:row>16</xdr:row>
      <xdr:rowOff>94194</xdr:rowOff>
    </xdr:from>
    <xdr:to>
      <xdr:col>5</xdr:col>
      <xdr:colOff>240891</xdr:colOff>
      <xdr:row>25</xdr:row>
      <xdr:rowOff>65617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522908" y="3380319"/>
          <a:ext cx="2099733" cy="169544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486424</xdr:colOff>
      <xdr:row>16</xdr:row>
      <xdr:rowOff>111128</xdr:rowOff>
    </xdr:from>
    <xdr:to>
      <xdr:col>7</xdr:col>
      <xdr:colOff>435788</xdr:colOff>
      <xdr:row>25</xdr:row>
      <xdr:rowOff>92077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868174" y="3397253"/>
          <a:ext cx="2102014" cy="170497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1</xdr:col>
      <xdr:colOff>1174341</xdr:colOff>
      <xdr:row>25</xdr:row>
      <xdr:rowOff>19050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0" y="3143250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1245249</xdr:colOff>
      <xdr:row>16</xdr:row>
      <xdr:rowOff>73025</xdr:rowOff>
    </xdr:from>
    <xdr:to>
      <xdr:col>2</xdr:col>
      <xdr:colOff>914968</xdr:colOff>
      <xdr:row>25</xdr:row>
      <xdr:rowOff>111126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007249" y="3216275"/>
          <a:ext cx="2250994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1046283</xdr:colOff>
      <xdr:row>16</xdr:row>
      <xdr:rowOff>113244</xdr:rowOff>
    </xdr:from>
    <xdr:to>
      <xdr:col>4</xdr:col>
      <xdr:colOff>507591</xdr:colOff>
      <xdr:row>25</xdr:row>
      <xdr:rowOff>94192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4389558" y="3256494"/>
          <a:ext cx="2099733" cy="169544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619774</xdr:colOff>
      <xdr:row>16</xdr:row>
      <xdr:rowOff>120653</xdr:rowOff>
    </xdr:from>
    <xdr:to>
      <xdr:col>6</xdr:col>
      <xdr:colOff>273863</xdr:colOff>
      <xdr:row>25</xdr:row>
      <xdr:rowOff>111127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6601474" y="3263903"/>
          <a:ext cx="2102014" cy="170497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</xdr:col>
      <xdr:colOff>1174341</xdr:colOff>
      <xdr:row>41</xdr:row>
      <xdr:rowOff>19050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0" y="6838950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1388124</xdr:colOff>
      <xdr:row>32</xdr:row>
      <xdr:rowOff>53975</xdr:rowOff>
    </xdr:from>
    <xdr:to>
      <xdr:col>2</xdr:col>
      <xdr:colOff>1315018</xdr:colOff>
      <xdr:row>41</xdr:row>
      <xdr:rowOff>92076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2150124" y="6892925"/>
          <a:ext cx="2250994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417633</xdr:colOff>
      <xdr:row>32</xdr:row>
      <xdr:rowOff>122769</xdr:rowOff>
    </xdr:from>
    <xdr:to>
      <xdr:col>5</xdr:col>
      <xdr:colOff>107541</xdr:colOff>
      <xdr:row>41</xdr:row>
      <xdr:rowOff>103717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4865808" y="6961719"/>
          <a:ext cx="2099733" cy="169544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457849</xdr:colOff>
      <xdr:row>32</xdr:row>
      <xdr:rowOff>101603</xdr:rowOff>
    </xdr:from>
    <xdr:to>
      <xdr:col>9</xdr:col>
      <xdr:colOff>559613</xdr:colOff>
      <xdr:row>41</xdr:row>
      <xdr:rowOff>92077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7315849" y="6940553"/>
          <a:ext cx="2102014" cy="170497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0</xdr:col>
      <xdr:colOff>1936341</xdr:colOff>
      <xdr:row>29</xdr:row>
      <xdr:rowOff>19050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0" y="4857750"/>
          <a:ext cx="1936341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2007249</xdr:colOff>
      <xdr:row>20</xdr:row>
      <xdr:rowOff>73025</xdr:rowOff>
    </xdr:from>
    <xdr:to>
      <xdr:col>1</xdr:col>
      <xdr:colOff>1600768</xdr:colOff>
      <xdr:row>29</xdr:row>
      <xdr:rowOff>111126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2007249" y="4930775"/>
          <a:ext cx="2250994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1732083</xdr:colOff>
      <xdr:row>20</xdr:row>
      <xdr:rowOff>113244</xdr:rowOff>
    </xdr:from>
    <xdr:to>
      <xdr:col>2</xdr:col>
      <xdr:colOff>307566</xdr:colOff>
      <xdr:row>29</xdr:row>
      <xdr:rowOff>94192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4389558" y="4970994"/>
          <a:ext cx="2099733" cy="169544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419749</xdr:colOff>
      <xdr:row>20</xdr:row>
      <xdr:rowOff>120653</xdr:rowOff>
    </xdr:from>
    <xdr:to>
      <xdr:col>3</xdr:col>
      <xdr:colOff>1007288</xdr:colOff>
      <xdr:row>29</xdr:row>
      <xdr:rowOff>111127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6601474" y="4978403"/>
          <a:ext cx="2102014" cy="170497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</xdr:col>
      <xdr:colOff>904875</xdr:colOff>
      <xdr:row>26</xdr:row>
      <xdr:rowOff>19050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400425"/>
          <a:ext cx="1762125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7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892824</xdr:colOff>
      <xdr:row>18</xdr:row>
      <xdr:rowOff>6350</xdr:rowOff>
    </xdr:from>
    <xdr:to>
      <xdr:col>2</xdr:col>
      <xdr:colOff>161925</xdr:colOff>
      <xdr:row>27</xdr:row>
      <xdr:rowOff>44451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1750074" y="3597275"/>
          <a:ext cx="1983726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7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7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7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179508</xdr:colOff>
      <xdr:row>18</xdr:row>
      <xdr:rowOff>27519</xdr:rowOff>
    </xdr:from>
    <xdr:to>
      <xdr:col>3</xdr:col>
      <xdr:colOff>1002891</xdr:colOff>
      <xdr:row>27</xdr:row>
      <xdr:rowOff>8467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3751383" y="3618444"/>
          <a:ext cx="2099733" cy="169544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7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7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7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876299</xdr:colOff>
      <xdr:row>18</xdr:row>
      <xdr:rowOff>34928</xdr:rowOff>
    </xdr:from>
    <xdr:to>
      <xdr:col>5</xdr:col>
      <xdr:colOff>35737</xdr:colOff>
      <xdr:row>27</xdr:row>
      <xdr:rowOff>25402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724524" y="3625853"/>
          <a:ext cx="1931213" cy="170497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7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7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7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7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24</xdr:row>
      <xdr:rowOff>17318</xdr:rowOff>
    </xdr:from>
    <xdr:to>
      <xdr:col>1</xdr:col>
      <xdr:colOff>1096409</xdr:colOff>
      <xdr:row>34</xdr:row>
      <xdr:rowOff>77932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8659" y="5810250"/>
          <a:ext cx="1936341" cy="196561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1106703</xdr:colOff>
      <xdr:row>25</xdr:row>
      <xdr:rowOff>3753</xdr:rowOff>
    </xdr:from>
    <xdr:to>
      <xdr:col>3</xdr:col>
      <xdr:colOff>145174</xdr:colOff>
      <xdr:row>35</xdr:row>
      <xdr:rowOff>77933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1955294" y="5987185"/>
          <a:ext cx="2250994" cy="197918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250513</xdr:colOff>
      <xdr:row>25</xdr:row>
      <xdr:rowOff>61289</xdr:rowOff>
    </xdr:from>
    <xdr:to>
      <xdr:col>5</xdr:col>
      <xdr:colOff>46928</xdr:colOff>
      <xdr:row>34</xdr:row>
      <xdr:rowOff>181841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4311627" y="6044721"/>
          <a:ext cx="2099733" cy="183505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211065</xdr:colOff>
      <xdr:row>25</xdr:row>
      <xdr:rowOff>25403</xdr:rowOff>
    </xdr:from>
    <xdr:to>
      <xdr:col>7</xdr:col>
      <xdr:colOff>442716</xdr:colOff>
      <xdr:row>33</xdr:row>
      <xdr:rowOff>173182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6575497" y="6008835"/>
          <a:ext cx="2102014" cy="1671779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161925</xdr:rowOff>
    </xdr:from>
    <xdr:to>
      <xdr:col>2</xdr:col>
      <xdr:colOff>317091</xdr:colOff>
      <xdr:row>27</xdr:row>
      <xdr:rowOff>32039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14300" y="3305175"/>
          <a:ext cx="1936341" cy="1965614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546460</xdr:colOff>
      <xdr:row>17</xdr:row>
      <xdr:rowOff>176935</xdr:rowOff>
    </xdr:from>
    <xdr:to>
      <xdr:col>3</xdr:col>
      <xdr:colOff>6629</xdr:colOff>
      <xdr:row>28</xdr:row>
      <xdr:rowOff>60615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2280010" y="3510685"/>
          <a:ext cx="2250994" cy="197918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569168</xdr:colOff>
      <xdr:row>18</xdr:row>
      <xdr:rowOff>15396</xdr:rowOff>
    </xdr:from>
    <xdr:to>
      <xdr:col>5</xdr:col>
      <xdr:colOff>201926</xdr:colOff>
      <xdr:row>27</xdr:row>
      <xdr:rowOff>135948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5093543" y="3539646"/>
          <a:ext cx="2099733" cy="1835052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OSCAR RODOLFO BLANCO CALVO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VICEFISCAL DE CONTROL, EVALUACIÓN Y APOYO A LA PROCURACIÓN DE JUSTICIA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623238</xdr:colOff>
      <xdr:row>17</xdr:row>
      <xdr:rowOff>179535</xdr:rowOff>
    </xdr:from>
    <xdr:to>
      <xdr:col>7</xdr:col>
      <xdr:colOff>105877</xdr:colOff>
      <xdr:row>26</xdr:row>
      <xdr:rowOff>136814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7614588" y="3513285"/>
          <a:ext cx="2102014" cy="1671779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 Bo.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ILIANA LIBORIO DÍAZ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CONTRALORA INTERNA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zoomScaleNormal="100" workbookViewId="0">
      <selection activeCell="M8" sqref="M8"/>
    </sheetView>
  </sheetViews>
  <sheetFormatPr baseColWidth="10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"/>
      <c r="G1" s="3"/>
    </row>
    <row r="2" spans="1:7" x14ac:dyDescent="0.25">
      <c r="A2" s="199" t="s">
        <v>119</v>
      </c>
      <c r="B2" s="199"/>
      <c r="C2" s="199"/>
      <c r="D2" s="199"/>
      <c r="E2" s="199"/>
      <c r="F2" s="199"/>
      <c r="G2" s="178" t="s">
        <v>215</v>
      </c>
    </row>
    <row r="3" spans="1:7" ht="15.75" customHeight="1" x14ac:dyDescent="0.25">
      <c r="A3" s="199" t="s">
        <v>8</v>
      </c>
      <c r="B3" s="199"/>
      <c r="C3" s="199"/>
      <c r="D3" s="199"/>
      <c r="E3" s="199"/>
      <c r="F3" s="199"/>
      <c r="G3" s="199"/>
    </row>
    <row r="4" spans="1:7" x14ac:dyDescent="0.25">
      <c r="A4" s="199" t="s">
        <v>9</v>
      </c>
      <c r="B4" s="199"/>
      <c r="C4" s="199"/>
      <c r="D4" s="199"/>
      <c r="E4" s="199"/>
      <c r="F4" s="199"/>
      <c r="G4" s="199"/>
    </row>
    <row r="5" spans="1:7" x14ac:dyDescent="0.25">
      <c r="A5" s="201" t="s">
        <v>10</v>
      </c>
      <c r="B5" s="201"/>
      <c r="C5" s="201"/>
      <c r="D5" s="201"/>
      <c r="E5" s="201"/>
      <c r="F5" s="201"/>
      <c r="G5" s="201"/>
    </row>
    <row r="6" spans="1:7" x14ac:dyDescent="0.25">
      <c r="A6" s="201" t="s">
        <v>0</v>
      </c>
      <c r="B6" s="201"/>
      <c r="C6" s="201"/>
      <c r="D6" s="201"/>
      <c r="E6" s="201"/>
      <c r="F6" s="201"/>
      <c r="G6" s="201"/>
    </row>
    <row r="7" spans="1:7" x14ac:dyDescent="0.25">
      <c r="A7" s="201" t="s">
        <v>199</v>
      </c>
      <c r="B7" s="201"/>
      <c r="C7" s="201"/>
      <c r="D7" s="201"/>
      <c r="E7" s="201"/>
      <c r="F7" s="201"/>
      <c r="G7" s="201"/>
    </row>
    <row r="8" spans="1:7" x14ac:dyDescent="0.25">
      <c r="A8" s="202" t="s">
        <v>11</v>
      </c>
      <c r="B8" s="202"/>
      <c r="C8" s="202"/>
      <c r="D8" s="202"/>
      <c r="E8" s="6"/>
      <c r="F8" s="7"/>
      <c r="G8" s="5"/>
    </row>
    <row r="9" spans="1:7" ht="24" customHeight="1" x14ac:dyDescent="0.25">
      <c r="A9" s="163" t="s">
        <v>12</v>
      </c>
      <c r="B9" s="164" t="s">
        <v>13</v>
      </c>
      <c r="C9" s="165" t="s">
        <v>14</v>
      </c>
      <c r="D9" s="165" t="s">
        <v>15</v>
      </c>
      <c r="E9" s="8"/>
      <c r="F9" s="9"/>
      <c r="G9" s="1"/>
    </row>
    <row r="10" spans="1:7" x14ac:dyDescent="0.25">
      <c r="A10" s="52">
        <v>1114</v>
      </c>
      <c r="B10" s="53" t="s">
        <v>68</v>
      </c>
      <c r="C10" s="54"/>
      <c r="D10" s="55">
        <v>0</v>
      </c>
      <c r="E10" s="8"/>
      <c r="F10" s="9"/>
      <c r="G10" s="1"/>
    </row>
    <row r="11" spans="1:7" x14ac:dyDescent="0.25">
      <c r="A11" s="52">
        <v>1115</v>
      </c>
      <c r="B11" s="56" t="s">
        <v>120</v>
      </c>
      <c r="C11" s="54"/>
      <c r="D11" s="55">
        <v>0</v>
      </c>
      <c r="E11" s="8"/>
      <c r="F11" s="9"/>
      <c r="G11" s="1"/>
    </row>
    <row r="12" spans="1:7" x14ac:dyDescent="0.25">
      <c r="A12" s="52"/>
      <c r="B12" s="151" t="s">
        <v>5</v>
      </c>
      <c r="C12" s="152"/>
      <c r="D12" s="153">
        <f>SUM(D10:D11)</f>
        <v>0</v>
      </c>
      <c r="E12" s="8"/>
      <c r="F12" s="10"/>
      <c r="G12" s="1"/>
    </row>
    <row r="13" spans="1:7" x14ac:dyDescent="0.25">
      <c r="A13" s="11"/>
      <c r="B13" s="12"/>
      <c r="C13" s="8"/>
      <c r="D13" s="13"/>
      <c r="E13" s="8"/>
      <c r="F13" s="10"/>
      <c r="G13" s="1"/>
    </row>
    <row r="14" spans="1:7" x14ac:dyDescent="0.25">
      <c r="A14" s="200" t="s">
        <v>16</v>
      </c>
      <c r="B14" s="200"/>
      <c r="C14" s="200"/>
      <c r="D14" s="200"/>
      <c r="E14" s="200"/>
      <c r="F14" s="57"/>
      <c r="G14" s="58"/>
    </row>
    <row r="15" spans="1:7" ht="18.75" customHeight="1" x14ac:dyDescent="0.25">
      <c r="A15" s="203" t="s">
        <v>12</v>
      </c>
      <c r="B15" s="203" t="s">
        <v>13</v>
      </c>
      <c r="C15" s="205" t="s">
        <v>14</v>
      </c>
      <c r="D15" s="205" t="s">
        <v>15</v>
      </c>
      <c r="E15" s="207" t="s">
        <v>17</v>
      </c>
      <c r="F15" s="207"/>
      <c r="G15" s="207"/>
    </row>
    <row r="16" spans="1:7" x14ac:dyDescent="0.25">
      <c r="A16" s="204"/>
      <c r="B16" s="204"/>
      <c r="C16" s="206"/>
      <c r="D16" s="206"/>
      <c r="E16" s="166" t="s">
        <v>18</v>
      </c>
      <c r="F16" s="166" t="s">
        <v>19</v>
      </c>
      <c r="G16" s="166" t="s">
        <v>20</v>
      </c>
    </row>
    <row r="17" spans="1:7" x14ac:dyDescent="0.25">
      <c r="A17" s="52">
        <v>1121</v>
      </c>
      <c r="B17" s="56" t="s">
        <v>121</v>
      </c>
      <c r="C17" s="60"/>
      <c r="D17" s="60">
        <v>0</v>
      </c>
      <c r="E17" s="60">
        <v>0</v>
      </c>
      <c r="F17" s="112">
        <v>0</v>
      </c>
      <c r="G17" s="113">
        <v>0</v>
      </c>
    </row>
    <row r="18" spans="1:7" x14ac:dyDescent="0.25">
      <c r="A18" s="52">
        <v>1211</v>
      </c>
      <c r="B18" s="56" t="s">
        <v>122</v>
      </c>
      <c r="C18" s="60"/>
      <c r="D18" s="60">
        <v>0</v>
      </c>
      <c r="E18" s="60">
        <v>0</v>
      </c>
      <c r="F18" s="112">
        <v>0</v>
      </c>
      <c r="G18" s="113">
        <v>0</v>
      </c>
    </row>
    <row r="19" spans="1:7" x14ac:dyDescent="0.25">
      <c r="A19" s="52"/>
      <c r="B19" s="62"/>
      <c r="C19" s="60"/>
      <c r="D19" s="60"/>
      <c r="E19" s="60"/>
      <c r="F19" s="61"/>
      <c r="G19" s="52"/>
    </row>
    <row r="20" spans="1:7" x14ac:dyDescent="0.25">
      <c r="A20" s="52"/>
      <c r="B20" s="154" t="s">
        <v>5</v>
      </c>
      <c r="C20" s="77"/>
      <c r="D20" s="77">
        <f>+D19</f>
        <v>0</v>
      </c>
      <c r="E20" s="60"/>
      <c r="F20" s="61"/>
      <c r="G20" s="52"/>
    </row>
    <row r="21" spans="1:7" x14ac:dyDescent="0.25">
      <c r="A21" s="101"/>
      <c r="B21" s="12"/>
      <c r="C21" s="8"/>
      <c r="D21" s="8"/>
      <c r="E21" s="8"/>
      <c r="F21" s="14"/>
      <c r="G21" s="11"/>
    </row>
    <row r="22" spans="1:7" x14ac:dyDescent="0.25">
      <c r="A22" s="11"/>
      <c r="B22" s="12"/>
      <c r="C22" s="8"/>
      <c r="D22" s="8"/>
      <c r="E22" s="8"/>
      <c r="F22" s="14"/>
      <c r="G22" s="11"/>
    </row>
    <row r="23" spans="1:7" x14ac:dyDescent="0.25">
      <c r="A23" s="11"/>
      <c r="B23" s="12"/>
      <c r="C23" s="8"/>
      <c r="D23" s="8"/>
      <c r="E23" s="8"/>
      <c r="F23" s="14"/>
      <c r="G23" s="11"/>
    </row>
    <row r="24" spans="1:7" x14ac:dyDescent="0.25">
      <c r="A24" s="11"/>
      <c r="B24" s="12"/>
      <c r="C24" s="8"/>
      <c r="D24" s="8"/>
      <c r="E24" s="8"/>
      <c r="F24" s="14"/>
      <c r="G24" s="11"/>
    </row>
    <row r="25" spans="1:7" x14ac:dyDescent="0.25">
      <c r="A25" s="11"/>
      <c r="B25" s="12"/>
      <c r="C25" s="8"/>
      <c r="D25" s="8"/>
      <c r="E25" s="8"/>
      <c r="F25" s="14"/>
      <c r="G25" s="11"/>
    </row>
    <row r="26" spans="1:7" x14ac:dyDescent="0.25">
      <c r="A26" s="11"/>
      <c r="B26" s="12"/>
      <c r="C26" s="8"/>
      <c r="D26" s="8"/>
      <c r="E26" s="8"/>
      <c r="F26" s="14"/>
      <c r="G26" s="11"/>
    </row>
    <row r="27" spans="1:7" x14ac:dyDescent="0.25">
      <c r="A27" s="11"/>
      <c r="B27" s="12"/>
      <c r="C27" s="8"/>
      <c r="D27" s="8"/>
      <c r="E27" s="8"/>
      <c r="F27" s="14"/>
      <c r="G27" s="11"/>
    </row>
    <row r="28" spans="1:7" x14ac:dyDescent="0.25">
      <c r="A28" s="11"/>
      <c r="B28" s="12"/>
      <c r="C28" s="8"/>
      <c r="D28" s="8"/>
      <c r="E28" s="8"/>
      <c r="F28" s="14"/>
      <c r="G28" s="11"/>
    </row>
    <row r="29" spans="1:7" x14ac:dyDescent="0.25">
      <c r="A29" s="11"/>
      <c r="B29" s="12"/>
      <c r="C29" s="8"/>
      <c r="D29" s="8"/>
      <c r="E29" s="8"/>
      <c r="F29" s="14"/>
      <c r="G29" s="11"/>
    </row>
    <row r="30" spans="1:7" x14ac:dyDescent="0.25">
      <c r="A30" s="11"/>
      <c r="B30" s="12"/>
      <c r="C30" s="8"/>
      <c r="D30" s="8"/>
      <c r="E30" s="8"/>
      <c r="F30" s="14"/>
      <c r="G30" s="11"/>
    </row>
    <row r="31" spans="1:7" x14ac:dyDescent="0.25">
      <c r="A31" s="11"/>
      <c r="B31" s="12"/>
      <c r="C31" s="8"/>
      <c r="D31" s="8"/>
      <c r="E31" s="8"/>
      <c r="F31" s="14"/>
      <c r="G31" s="11"/>
    </row>
    <row r="32" spans="1:7" x14ac:dyDescent="0.25">
      <c r="A32" s="11"/>
      <c r="B32" s="12"/>
      <c r="C32" s="8"/>
      <c r="D32" s="8"/>
      <c r="E32" s="8"/>
      <c r="F32" s="14"/>
      <c r="G32" s="11"/>
    </row>
    <row r="33" spans="1:7" x14ac:dyDescent="0.25">
      <c r="A33" s="11"/>
      <c r="B33" s="12"/>
      <c r="C33" s="8"/>
      <c r="D33" s="8"/>
      <c r="E33" s="8"/>
      <c r="F33" s="14"/>
      <c r="G33" s="11"/>
    </row>
    <row r="34" spans="1:7" x14ac:dyDescent="0.25">
      <c r="A34" s="15"/>
      <c r="B34" s="16"/>
      <c r="C34" s="17"/>
      <c r="D34" s="16"/>
      <c r="E34" s="17"/>
      <c r="F34" s="16"/>
      <c r="G34" s="16"/>
    </row>
    <row r="35" spans="1:7" x14ac:dyDescent="0.25">
      <c r="A35" s="16"/>
      <c r="B35" s="16"/>
      <c r="C35" s="16"/>
      <c r="D35" s="16"/>
      <c r="E35" s="16"/>
      <c r="F35" s="16"/>
      <c r="G35" s="16"/>
    </row>
    <row r="36" spans="1:7" x14ac:dyDescent="0.25">
      <c r="A36" s="16"/>
      <c r="B36" s="16"/>
      <c r="C36" s="16"/>
      <c r="D36" s="16"/>
      <c r="E36" s="16"/>
      <c r="F36" s="16"/>
      <c r="G36" s="16"/>
    </row>
    <row r="37" spans="1:7" x14ac:dyDescent="0.25">
      <c r="A37" s="16"/>
      <c r="B37" s="16"/>
      <c r="C37" s="16"/>
      <c r="D37" s="16"/>
      <c r="E37" s="16"/>
      <c r="F37" s="16"/>
      <c r="G37" s="16"/>
    </row>
    <row r="38" spans="1:7" x14ac:dyDescent="0.25">
      <c r="A38" s="16"/>
      <c r="B38" s="16"/>
      <c r="C38" s="16"/>
      <c r="D38" s="16"/>
      <c r="E38" s="16"/>
      <c r="F38" s="16"/>
      <c r="G38" s="16"/>
    </row>
    <row r="39" spans="1:7" ht="10.5" customHeight="1" x14ac:dyDescent="0.25">
      <c r="A39" s="16"/>
      <c r="B39" s="16"/>
      <c r="C39" s="16"/>
      <c r="D39" s="16"/>
      <c r="E39" s="16"/>
      <c r="F39" s="16"/>
      <c r="G39" s="16"/>
    </row>
    <row r="40" spans="1:7" hidden="1" x14ac:dyDescent="0.25">
      <c r="A40" s="16"/>
      <c r="B40" s="16"/>
      <c r="C40" s="16"/>
      <c r="D40" s="16"/>
      <c r="E40" s="16"/>
      <c r="F40" s="16"/>
      <c r="G40" s="16"/>
    </row>
    <row r="41" spans="1:7" hidden="1" x14ac:dyDescent="0.25">
      <c r="A41" s="16"/>
      <c r="B41" s="16"/>
      <c r="C41" s="16"/>
      <c r="D41" s="16"/>
      <c r="E41" s="16"/>
      <c r="F41" s="16"/>
      <c r="G41" s="16"/>
    </row>
    <row r="42" spans="1:7" x14ac:dyDescent="0.25">
      <c r="A42" s="16"/>
      <c r="B42" s="16"/>
      <c r="C42" s="16"/>
      <c r="D42" s="16"/>
      <c r="E42" s="16"/>
      <c r="F42" s="16"/>
      <c r="G42" s="16"/>
    </row>
    <row r="43" spans="1:7" x14ac:dyDescent="0.25">
      <c r="A43" s="18"/>
      <c r="B43" s="18"/>
      <c r="C43" s="18"/>
      <c r="D43" s="18"/>
      <c r="E43" s="18"/>
      <c r="F43" s="18"/>
      <c r="G43" s="18"/>
    </row>
    <row r="44" spans="1:7" x14ac:dyDescent="0.25">
      <c r="A44" s="18"/>
      <c r="B44" s="18"/>
      <c r="C44" s="18"/>
      <c r="D44" s="18"/>
      <c r="E44" s="18"/>
      <c r="F44" s="18"/>
      <c r="G44" s="18"/>
    </row>
    <row r="45" spans="1:7" x14ac:dyDescent="0.25">
      <c r="A45" s="18"/>
      <c r="B45" s="18"/>
      <c r="C45" s="18"/>
      <c r="D45" s="18"/>
      <c r="E45" s="18"/>
      <c r="F45" s="18"/>
      <c r="G45" s="18"/>
    </row>
    <row r="46" spans="1:7" x14ac:dyDescent="0.25">
      <c r="A46" s="18"/>
      <c r="B46" s="18"/>
      <c r="C46" s="18"/>
      <c r="D46" s="18"/>
      <c r="E46" s="18"/>
      <c r="F46" s="18"/>
      <c r="G46" s="18"/>
    </row>
  </sheetData>
  <protectedRanges>
    <protectedRange sqref="B10:D13 B16:E19" name="Rango1_1"/>
  </protectedRanges>
  <dataConsolidate/>
  <mergeCells count="13">
    <mergeCell ref="A15:A16"/>
    <mergeCell ref="B15:B16"/>
    <mergeCell ref="C15:C16"/>
    <mergeCell ref="D15:D16"/>
    <mergeCell ref="E15:G15"/>
    <mergeCell ref="A2:F2"/>
    <mergeCell ref="A14:E14"/>
    <mergeCell ref="A3:G3"/>
    <mergeCell ref="A4:G4"/>
    <mergeCell ref="A5:G5"/>
    <mergeCell ref="A6:G6"/>
    <mergeCell ref="A8:D8"/>
    <mergeCell ref="A7:G7"/>
  </mergeCells>
  <dataValidations count="1">
    <dataValidation allowBlank="1" showErrorMessage="1" sqref="J15"/>
  </dataValidation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view="pageBreakPreview" zoomScale="90" zoomScaleNormal="100" zoomScaleSheetLayoutView="90" workbookViewId="0">
      <selection activeCell="E8" sqref="E8"/>
    </sheetView>
  </sheetViews>
  <sheetFormatPr baseColWidth="10" defaultRowHeight="15" x14ac:dyDescent="0.25"/>
  <cols>
    <col min="1" max="1" width="14.85546875" style="4" customWidth="1"/>
    <col min="2" max="2" width="51.5703125" style="4" customWidth="1"/>
    <col min="3" max="3" width="20.85546875" style="4" customWidth="1"/>
    <col min="4" max="4" width="24.42578125" style="4" customWidth="1"/>
    <col min="5" max="5" width="24.140625" style="4" customWidth="1"/>
    <col min="6" max="6" width="11.42578125" style="4"/>
    <col min="7" max="7" width="13.7109375" style="4" bestFit="1" customWidth="1"/>
    <col min="8" max="16384" width="11.42578125" style="4"/>
  </cols>
  <sheetData>
    <row r="1" spans="1:6" x14ac:dyDescent="0.25">
      <c r="A1" s="120"/>
      <c r="B1" s="120"/>
      <c r="C1" s="120"/>
      <c r="D1" s="120"/>
      <c r="E1" s="119"/>
      <c r="F1" s="107"/>
    </row>
    <row r="2" spans="1:6" x14ac:dyDescent="0.25">
      <c r="A2" s="199" t="s">
        <v>119</v>
      </c>
      <c r="B2" s="199"/>
      <c r="C2" s="199"/>
      <c r="D2" s="199"/>
      <c r="E2" s="179" t="s">
        <v>224</v>
      </c>
      <c r="F2" s="105"/>
    </row>
    <row r="3" spans="1:6" ht="15.75" customHeight="1" x14ac:dyDescent="0.25">
      <c r="A3" s="199" t="s">
        <v>8</v>
      </c>
      <c r="B3" s="199"/>
      <c r="C3" s="199"/>
      <c r="D3" s="199"/>
      <c r="E3" s="105"/>
      <c r="F3" s="107"/>
    </row>
    <row r="4" spans="1:6" x14ac:dyDescent="0.25">
      <c r="A4" s="199" t="s">
        <v>61</v>
      </c>
      <c r="B4" s="199"/>
      <c r="C4" s="199"/>
      <c r="D4" s="199"/>
      <c r="E4" s="105"/>
      <c r="F4" s="107"/>
    </row>
    <row r="5" spans="1:6" x14ac:dyDescent="0.25">
      <c r="A5" s="201" t="s">
        <v>3</v>
      </c>
      <c r="B5" s="201"/>
      <c r="C5" s="201"/>
      <c r="D5" s="201"/>
      <c r="E5" s="111"/>
      <c r="F5" s="107"/>
    </row>
    <row r="6" spans="1:6" x14ac:dyDescent="0.25">
      <c r="A6" s="201" t="s">
        <v>200</v>
      </c>
      <c r="B6" s="201"/>
      <c r="C6" s="201"/>
      <c r="D6" s="201"/>
      <c r="E6" s="111"/>
      <c r="F6" s="111"/>
    </row>
    <row r="7" spans="1:6" x14ac:dyDescent="0.25">
      <c r="A7" s="229"/>
      <c r="B7" s="229"/>
      <c r="C7" s="6"/>
      <c r="D7" s="6"/>
      <c r="E7" s="6"/>
    </row>
    <row r="8" spans="1:6" ht="20.25" customHeight="1" x14ac:dyDescent="0.25">
      <c r="A8" s="168" t="s">
        <v>12</v>
      </c>
      <c r="B8" s="169" t="s">
        <v>13</v>
      </c>
      <c r="C8" s="170" t="s">
        <v>15</v>
      </c>
      <c r="D8" s="170" t="s">
        <v>56</v>
      </c>
      <c r="E8" s="170" t="s">
        <v>28</v>
      </c>
    </row>
    <row r="9" spans="1:6" x14ac:dyDescent="0.25">
      <c r="A9" s="133">
        <v>41</v>
      </c>
      <c r="B9" s="134" t="s">
        <v>160</v>
      </c>
      <c r="C9" s="77">
        <f>SUM(C10:C11)</f>
        <v>11435231.120000001</v>
      </c>
      <c r="D9" s="66"/>
      <c r="E9" s="66"/>
    </row>
    <row r="10" spans="1:6" ht="72" x14ac:dyDescent="0.25">
      <c r="A10" s="129">
        <v>415</v>
      </c>
      <c r="B10" s="53" t="s">
        <v>203</v>
      </c>
      <c r="C10" s="60">
        <v>823975.55</v>
      </c>
      <c r="D10" s="66"/>
      <c r="E10" s="138" t="s">
        <v>161</v>
      </c>
    </row>
    <row r="11" spans="1:6" ht="60" x14ac:dyDescent="0.25">
      <c r="A11" s="129">
        <v>417</v>
      </c>
      <c r="B11" s="53" t="s">
        <v>204</v>
      </c>
      <c r="C11" s="60">
        <v>10611255.57</v>
      </c>
      <c r="D11" s="66"/>
      <c r="E11" s="138" t="s">
        <v>198</v>
      </c>
    </row>
    <row r="12" spans="1:6" ht="48" x14ac:dyDescent="0.25">
      <c r="A12" s="132">
        <v>42</v>
      </c>
      <c r="B12" s="53" t="s">
        <v>205</v>
      </c>
      <c r="C12" s="77">
        <f>SUM(C13:C14)</f>
        <v>1116955598.8600001</v>
      </c>
      <c r="D12" s="66"/>
      <c r="E12" s="66"/>
    </row>
    <row r="13" spans="1:6" ht="48" x14ac:dyDescent="0.25">
      <c r="A13" s="129">
        <v>421</v>
      </c>
      <c r="B13" s="53" t="s">
        <v>206</v>
      </c>
      <c r="C13" s="60">
        <v>60142551.259999998</v>
      </c>
      <c r="D13" s="66"/>
      <c r="E13" s="138" t="s">
        <v>162</v>
      </c>
    </row>
    <row r="14" spans="1:6" ht="48.75" x14ac:dyDescent="0.25">
      <c r="A14" s="129">
        <v>422</v>
      </c>
      <c r="B14" s="53" t="s">
        <v>207</v>
      </c>
      <c r="C14" s="60">
        <v>1056813047.6</v>
      </c>
      <c r="D14" s="66"/>
      <c r="E14" s="135" t="s">
        <v>162</v>
      </c>
    </row>
    <row r="15" spans="1:6" x14ac:dyDescent="0.25">
      <c r="A15" s="129"/>
      <c r="B15" s="53"/>
      <c r="C15" s="60"/>
      <c r="D15" s="66"/>
      <c r="E15" s="66"/>
    </row>
    <row r="16" spans="1:6" x14ac:dyDescent="0.25">
      <c r="A16" s="129"/>
      <c r="B16" s="134" t="s">
        <v>5</v>
      </c>
      <c r="C16" s="77">
        <f>C9+C12</f>
        <v>1128390829.98</v>
      </c>
      <c r="D16" s="66"/>
      <c r="E16" s="66"/>
    </row>
    <row r="17" spans="1:5" x14ac:dyDescent="0.25">
      <c r="A17" s="110"/>
      <c r="B17" s="88"/>
      <c r="C17" s="83"/>
      <c r="D17" s="84"/>
      <c r="E17" s="84"/>
    </row>
    <row r="18" spans="1:5" x14ac:dyDescent="0.25">
      <c r="A18" s="70"/>
      <c r="B18" s="88"/>
      <c r="C18" s="83"/>
      <c r="D18" s="84"/>
      <c r="E18" s="84"/>
    </row>
    <row r="19" spans="1:5" ht="14.25" customHeight="1" x14ac:dyDescent="0.25">
      <c r="A19" s="70"/>
      <c r="B19" s="88"/>
      <c r="C19" s="83"/>
      <c r="D19" s="84"/>
      <c r="E19" s="84"/>
    </row>
    <row r="20" spans="1:5" x14ac:dyDescent="0.25">
      <c r="A20" s="70"/>
      <c r="B20" s="88"/>
      <c r="C20" s="83"/>
      <c r="D20" s="84"/>
      <c r="E20" s="84"/>
    </row>
    <row r="21" spans="1:5" x14ac:dyDescent="0.25">
      <c r="A21" s="70"/>
      <c r="B21" s="88"/>
      <c r="C21" s="83"/>
      <c r="D21" s="84"/>
      <c r="E21" s="84"/>
    </row>
    <row r="22" spans="1:5" x14ac:dyDescent="0.25">
      <c r="A22" s="70"/>
      <c r="B22" s="88"/>
      <c r="C22" s="83"/>
      <c r="D22" s="84"/>
      <c r="E22" s="84"/>
    </row>
    <row r="23" spans="1:5" x14ac:dyDescent="0.25">
      <c r="A23" s="70"/>
      <c r="B23" s="88"/>
      <c r="C23" s="83"/>
      <c r="D23" s="84"/>
      <c r="E23" s="84"/>
    </row>
    <row r="24" spans="1:5" x14ac:dyDescent="0.25">
      <c r="A24" s="11"/>
      <c r="B24" s="38"/>
      <c r="C24" s="37"/>
      <c r="D24" s="36"/>
      <c r="E24" s="36"/>
    </row>
    <row r="25" spans="1:5" x14ac:dyDescent="0.25">
      <c r="A25" s="11"/>
      <c r="B25" s="38"/>
      <c r="C25" s="37"/>
      <c r="D25" s="36"/>
      <c r="E25" s="36"/>
    </row>
    <row r="26" spans="1:5" x14ac:dyDescent="0.25">
      <c r="A26" s="11"/>
      <c r="B26" s="38"/>
      <c r="C26" s="37"/>
      <c r="D26" s="36"/>
      <c r="E26" s="36"/>
    </row>
    <row r="27" spans="1:5" x14ac:dyDescent="0.25">
      <c r="A27" s="11"/>
      <c r="B27" s="38"/>
      <c r="C27" s="37"/>
      <c r="D27" s="36"/>
      <c r="E27" s="36"/>
    </row>
    <row r="28" spans="1:5" x14ac:dyDescent="0.25">
      <c r="A28" s="118"/>
      <c r="B28" s="212"/>
      <c r="C28" s="212"/>
      <c r="D28" s="212"/>
      <c r="E28" s="212"/>
    </row>
    <row r="30" spans="1:5" x14ac:dyDescent="0.25">
      <c r="A30" s="18"/>
      <c r="B30" s="18"/>
      <c r="C30" s="18"/>
      <c r="D30" s="18"/>
      <c r="E30" s="18"/>
    </row>
  </sheetData>
  <protectedRanges>
    <protectedRange sqref="B9:D27" name="Rango1_1"/>
  </protectedRanges>
  <mergeCells count="7">
    <mergeCell ref="B28:E28"/>
    <mergeCell ref="A7:B7"/>
    <mergeCell ref="A2:D2"/>
    <mergeCell ref="A3:D3"/>
    <mergeCell ref="A4:D4"/>
    <mergeCell ref="A5:D5"/>
    <mergeCell ref="A6:D6"/>
  </mergeCells>
  <pageMargins left="1.07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Normal="100" workbookViewId="0">
      <selection activeCell="C15" sqref="C15"/>
    </sheetView>
  </sheetViews>
  <sheetFormatPr baseColWidth="10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6" x14ac:dyDescent="0.25">
      <c r="A1" s="120"/>
      <c r="B1" s="120"/>
      <c r="C1" s="120"/>
      <c r="D1" s="120"/>
      <c r="E1" s="119"/>
      <c r="F1" s="107"/>
    </row>
    <row r="2" spans="1:6" x14ac:dyDescent="0.25">
      <c r="A2" s="199" t="s">
        <v>119</v>
      </c>
      <c r="B2" s="199"/>
      <c r="C2" s="199"/>
      <c r="D2" s="199"/>
      <c r="E2" s="179" t="s">
        <v>225</v>
      </c>
      <c r="F2" s="105"/>
    </row>
    <row r="3" spans="1:6" ht="15.75" customHeight="1" x14ac:dyDescent="0.25">
      <c r="A3" s="199" t="s">
        <v>8</v>
      </c>
      <c r="B3" s="199"/>
      <c r="C3" s="199"/>
      <c r="D3" s="199"/>
      <c r="E3" s="199"/>
      <c r="F3" s="107"/>
    </row>
    <row r="4" spans="1:6" x14ac:dyDescent="0.25">
      <c r="A4" s="199" t="s">
        <v>61</v>
      </c>
      <c r="B4" s="199"/>
      <c r="C4" s="199"/>
      <c r="D4" s="199"/>
      <c r="E4" s="199"/>
      <c r="F4" s="107"/>
    </row>
    <row r="5" spans="1:6" x14ac:dyDescent="0.25">
      <c r="A5" s="201" t="s">
        <v>4</v>
      </c>
      <c r="B5" s="201"/>
      <c r="C5" s="201"/>
      <c r="D5" s="201"/>
      <c r="E5" s="201"/>
      <c r="F5" s="107"/>
    </row>
    <row r="6" spans="1:6" x14ac:dyDescent="0.25">
      <c r="A6" s="201" t="s">
        <v>200</v>
      </c>
      <c r="B6" s="201"/>
      <c r="C6" s="201"/>
      <c r="D6" s="201"/>
      <c r="E6" s="201"/>
      <c r="F6" s="201"/>
    </row>
    <row r="7" spans="1:6" x14ac:dyDescent="0.25">
      <c r="A7" s="230"/>
      <c r="B7" s="230"/>
      <c r="C7" s="6"/>
      <c r="D7" s="6"/>
      <c r="E7" s="6"/>
    </row>
    <row r="8" spans="1:6" ht="20.25" customHeight="1" x14ac:dyDescent="0.25">
      <c r="A8" s="168" t="s">
        <v>12</v>
      </c>
      <c r="B8" s="169" t="s">
        <v>13</v>
      </c>
      <c r="C8" s="170" t="s">
        <v>15</v>
      </c>
      <c r="D8" s="170" t="s">
        <v>56</v>
      </c>
      <c r="E8" s="170" t="s">
        <v>28</v>
      </c>
    </row>
    <row r="9" spans="1:6" x14ac:dyDescent="0.25">
      <c r="A9" s="133">
        <v>43</v>
      </c>
      <c r="B9" s="134" t="s">
        <v>163</v>
      </c>
      <c r="C9" s="77">
        <v>0</v>
      </c>
      <c r="D9" s="66"/>
      <c r="E9" s="66"/>
    </row>
    <row r="10" spans="1:6" x14ac:dyDescent="0.25">
      <c r="A10" s="133">
        <v>431</v>
      </c>
      <c r="B10" s="134" t="s">
        <v>164</v>
      </c>
      <c r="C10" s="77">
        <v>0</v>
      </c>
      <c r="D10" s="66"/>
      <c r="E10" s="66"/>
    </row>
    <row r="11" spans="1:6" ht="24" x14ac:dyDescent="0.25">
      <c r="A11" s="132">
        <v>4311</v>
      </c>
      <c r="B11" s="53" t="s">
        <v>165</v>
      </c>
      <c r="C11" s="60">
        <v>0</v>
      </c>
      <c r="D11" s="66"/>
      <c r="E11" s="66"/>
    </row>
    <row r="12" spans="1:6" x14ac:dyDescent="0.25">
      <c r="A12" s="129">
        <v>4319</v>
      </c>
      <c r="B12" s="53" t="s">
        <v>166</v>
      </c>
      <c r="C12" s="60">
        <v>0</v>
      </c>
      <c r="D12" s="66"/>
      <c r="E12" s="66"/>
    </row>
    <row r="13" spans="1:6" x14ac:dyDescent="0.25">
      <c r="A13" s="133">
        <v>432</v>
      </c>
      <c r="B13" s="134" t="s">
        <v>167</v>
      </c>
      <c r="C13" s="77">
        <v>0</v>
      </c>
      <c r="D13" s="66"/>
      <c r="E13" s="66"/>
    </row>
    <row r="14" spans="1:6" ht="36" x14ac:dyDescent="0.25">
      <c r="A14" s="129">
        <v>4321</v>
      </c>
      <c r="B14" s="53" t="s">
        <v>168</v>
      </c>
      <c r="C14" s="60">
        <v>0</v>
      </c>
      <c r="D14" s="66"/>
      <c r="E14" s="66"/>
    </row>
    <row r="15" spans="1:6" ht="36" x14ac:dyDescent="0.25">
      <c r="A15" s="129">
        <v>4322</v>
      </c>
      <c r="B15" s="53" t="s">
        <v>169</v>
      </c>
      <c r="C15" s="60">
        <v>0</v>
      </c>
      <c r="D15" s="66"/>
      <c r="E15" s="66"/>
    </row>
    <row r="16" spans="1:6" ht="36" x14ac:dyDescent="0.25">
      <c r="A16" s="129">
        <v>4323</v>
      </c>
      <c r="B16" s="53" t="s">
        <v>170</v>
      </c>
      <c r="C16" s="60">
        <v>0</v>
      </c>
      <c r="D16" s="66"/>
      <c r="E16" s="66"/>
    </row>
    <row r="17" spans="1:5" ht="36" x14ac:dyDescent="0.25">
      <c r="A17" s="129">
        <v>4324</v>
      </c>
      <c r="B17" s="53" t="s">
        <v>171</v>
      </c>
      <c r="C17" s="60">
        <v>0</v>
      </c>
      <c r="D17" s="66"/>
      <c r="E17" s="66"/>
    </row>
    <row r="18" spans="1:5" ht="36" x14ac:dyDescent="0.25">
      <c r="A18" s="129">
        <v>4325</v>
      </c>
      <c r="B18" s="53" t="s">
        <v>172</v>
      </c>
      <c r="C18" s="60">
        <v>0</v>
      </c>
      <c r="D18" s="66"/>
      <c r="E18" s="66"/>
    </row>
    <row r="19" spans="1:5" ht="36" x14ac:dyDescent="0.25">
      <c r="A19" s="133">
        <v>433</v>
      </c>
      <c r="B19" s="134" t="s">
        <v>173</v>
      </c>
      <c r="C19" s="77">
        <v>0</v>
      </c>
      <c r="D19" s="66"/>
      <c r="E19" s="66"/>
    </row>
    <row r="20" spans="1:5" ht="36" x14ac:dyDescent="0.25">
      <c r="A20" s="129">
        <v>4331</v>
      </c>
      <c r="B20" s="53" t="s">
        <v>173</v>
      </c>
      <c r="C20" s="60">
        <v>0</v>
      </c>
      <c r="D20" s="66"/>
      <c r="E20" s="66"/>
    </row>
    <row r="21" spans="1:5" x14ac:dyDescent="0.25">
      <c r="A21" s="133">
        <v>434</v>
      </c>
      <c r="B21" s="134" t="s">
        <v>174</v>
      </c>
      <c r="C21" s="77">
        <v>0</v>
      </c>
      <c r="D21" s="66"/>
      <c r="E21" s="66"/>
    </row>
    <row r="22" spans="1:5" x14ac:dyDescent="0.25">
      <c r="A22" s="129">
        <v>4341</v>
      </c>
      <c r="B22" s="53" t="s">
        <v>175</v>
      </c>
      <c r="C22" s="60">
        <v>0</v>
      </c>
      <c r="D22" s="66"/>
      <c r="E22" s="66"/>
    </row>
    <row r="23" spans="1:5" x14ac:dyDescent="0.25">
      <c r="A23" s="133">
        <v>439</v>
      </c>
      <c r="B23" s="134" t="s">
        <v>176</v>
      </c>
      <c r="C23" s="77">
        <v>0</v>
      </c>
      <c r="D23" s="66"/>
      <c r="E23" s="66"/>
    </row>
    <row r="24" spans="1:5" x14ac:dyDescent="0.25">
      <c r="A24" s="129">
        <v>4391</v>
      </c>
      <c r="B24" s="53" t="s">
        <v>177</v>
      </c>
      <c r="C24" s="60">
        <v>0</v>
      </c>
      <c r="D24" s="66"/>
      <c r="E24" s="66"/>
    </row>
    <row r="25" spans="1:5" x14ac:dyDescent="0.25">
      <c r="A25" s="129">
        <v>4392</v>
      </c>
      <c r="B25" s="53" t="s">
        <v>178</v>
      </c>
      <c r="C25" s="60">
        <v>0</v>
      </c>
      <c r="D25" s="66"/>
      <c r="E25" s="66"/>
    </row>
    <row r="26" spans="1:5" ht="36" x14ac:dyDescent="0.25">
      <c r="A26" s="129">
        <v>4393</v>
      </c>
      <c r="B26" s="160" t="s">
        <v>179</v>
      </c>
      <c r="C26" s="60">
        <v>0</v>
      </c>
      <c r="D26" s="66"/>
      <c r="E26" s="66"/>
    </row>
    <row r="27" spans="1:5" ht="24" x14ac:dyDescent="0.25">
      <c r="A27" s="129">
        <v>4394</v>
      </c>
      <c r="B27" s="159" t="s">
        <v>180</v>
      </c>
      <c r="C27" s="60">
        <v>0</v>
      </c>
      <c r="D27" s="66"/>
      <c r="E27" s="66"/>
    </row>
    <row r="28" spans="1:5" x14ac:dyDescent="0.25">
      <c r="A28" s="129">
        <v>4395</v>
      </c>
      <c r="B28" s="53" t="s">
        <v>181</v>
      </c>
      <c r="C28" s="60">
        <v>0</v>
      </c>
      <c r="D28" s="66"/>
      <c r="E28" s="66"/>
    </row>
    <row r="29" spans="1:5" x14ac:dyDescent="0.25">
      <c r="A29" s="129">
        <v>4396</v>
      </c>
      <c r="B29" s="53" t="s">
        <v>182</v>
      </c>
      <c r="C29" s="60">
        <v>0</v>
      </c>
      <c r="D29" s="66"/>
      <c r="E29" s="66"/>
    </row>
    <row r="30" spans="1:5" x14ac:dyDescent="0.25">
      <c r="A30" s="129">
        <v>4399</v>
      </c>
      <c r="B30" s="53" t="s">
        <v>176</v>
      </c>
      <c r="C30" s="60">
        <v>0</v>
      </c>
      <c r="D30" s="66"/>
      <c r="E30" s="66"/>
    </row>
    <row r="31" spans="1:5" x14ac:dyDescent="0.25">
      <c r="A31" s="52"/>
      <c r="B31" s="136" t="s">
        <v>5</v>
      </c>
      <c r="C31" s="77">
        <f>SUM(C9:C30)</f>
        <v>0</v>
      </c>
      <c r="D31" s="66"/>
      <c r="E31" s="66"/>
    </row>
    <row r="32" spans="1:5" x14ac:dyDescent="0.25">
      <c r="A32" s="110"/>
      <c r="B32" s="88"/>
      <c r="C32" s="83"/>
      <c r="D32" s="84"/>
      <c r="E32" s="84"/>
    </row>
    <row r="33" spans="1:5" x14ac:dyDescent="0.25">
      <c r="A33" s="11"/>
      <c r="B33" s="38"/>
      <c r="C33" s="37"/>
      <c r="D33" s="36"/>
      <c r="E33" s="36"/>
    </row>
    <row r="34" spans="1:5" ht="14.25" customHeight="1" x14ac:dyDescent="0.25">
      <c r="A34" s="11"/>
      <c r="B34" s="38"/>
      <c r="C34" s="37"/>
      <c r="D34" s="36"/>
      <c r="E34" s="36"/>
    </row>
    <row r="35" spans="1:5" x14ac:dyDescent="0.25">
      <c r="A35" s="11"/>
      <c r="B35" s="38"/>
      <c r="C35" s="37"/>
      <c r="D35" s="36"/>
      <c r="E35" s="36"/>
    </row>
    <row r="36" spans="1:5" x14ac:dyDescent="0.25">
      <c r="A36" s="11"/>
      <c r="B36" s="38"/>
      <c r="C36" s="37"/>
      <c r="D36" s="36"/>
      <c r="E36" s="36"/>
    </row>
    <row r="37" spans="1:5" x14ac:dyDescent="0.25">
      <c r="A37" s="11"/>
      <c r="B37" s="38"/>
      <c r="C37" s="37"/>
      <c r="D37" s="36"/>
      <c r="E37" s="36"/>
    </row>
    <row r="38" spans="1:5" x14ac:dyDescent="0.25">
      <c r="A38" s="11"/>
      <c r="B38" s="38"/>
      <c r="C38" s="37"/>
      <c r="D38" s="36"/>
      <c r="E38" s="36"/>
    </row>
    <row r="39" spans="1:5" x14ac:dyDescent="0.25">
      <c r="A39" s="11"/>
      <c r="B39" s="38"/>
      <c r="C39" s="37"/>
      <c r="D39" s="36"/>
      <c r="E39" s="36"/>
    </row>
    <row r="40" spans="1:5" x14ac:dyDescent="0.25">
      <c r="A40" s="11"/>
      <c r="B40" s="38"/>
      <c r="C40" s="37"/>
      <c r="D40" s="36"/>
      <c r="E40" s="36"/>
    </row>
    <row r="41" spans="1:5" x14ac:dyDescent="0.25">
      <c r="A41" s="11"/>
      <c r="B41" s="38"/>
      <c r="C41" s="37"/>
      <c r="D41" s="36"/>
      <c r="E41" s="36"/>
    </row>
    <row r="42" spans="1:5" x14ac:dyDescent="0.25">
      <c r="A42" s="11"/>
      <c r="B42" s="38"/>
      <c r="C42" s="37"/>
      <c r="D42" s="36"/>
      <c r="E42" s="36"/>
    </row>
    <row r="43" spans="1:5" x14ac:dyDescent="0.25">
      <c r="A43" s="11"/>
      <c r="B43" s="38"/>
      <c r="C43" s="37"/>
      <c r="D43" s="36"/>
      <c r="E43" s="36"/>
    </row>
    <row r="44" spans="1:5" x14ac:dyDescent="0.25">
      <c r="A44" s="11"/>
      <c r="B44" s="38"/>
      <c r="C44" s="37"/>
      <c r="D44" s="36"/>
      <c r="E44" s="36"/>
    </row>
    <row r="45" spans="1:5" x14ac:dyDescent="0.25">
      <c r="A45" s="118"/>
      <c r="B45" s="212"/>
      <c r="C45" s="212"/>
      <c r="D45" s="212"/>
      <c r="E45" s="212"/>
    </row>
    <row r="47" spans="1:5" x14ac:dyDescent="0.25">
      <c r="A47" s="18"/>
      <c r="B47" s="18"/>
      <c r="C47" s="18"/>
      <c r="D47" s="18"/>
      <c r="E47" s="18"/>
    </row>
  </sheetData>
  <protectedRanges>
    <protectedRange sqref="B9:D44" name="Rango1_1"/>
  </protectedRanges>
  <mergeCells count="7">
    <mergeCell ref="A2:D2"/>
    <mergeCell ref="B45:E45"/>
    <mergeCell ref="A7:B7"/>
    <mergeCell ref="A3:E3"/>
    <mergeCell ref="A4:E4"/>
    <mergeCell ref="A5:E5"/>
    <mergeCell ref="A6:F6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showGridLines="0" zoomScaleNormal="100" zoomScaleSheetLayoutView="120" workbookViewId="0">
      <selection activeCell="F12" sqref="F12"/>
    </sheetView>
  </sheetViews>
  <sheetFormatPr baseColWidth="10" defaultRowHeight="15" x14ac:dyDescent="0.25"/>
  <cols>
    <col min="1" max="1" width="6.42578125" style="4" customWidth="1"/>
    <col min="2" max="2" width="17" style="4" customWidth="1"/>
    <col min="3" max="3" width="37.5703125" style="4" customWidth="1"/>
    <col min="4" max="4" width="18.7109375" style="4" customWidth="1"/>
    <col min="5" max="5" width="6.85546875" style="4" customWidth="1"/>
    <col min="6" max="6" width="23.5703125" style="4" customWidth="1"/>
    <col min="7" max="8" width="11.42578125" style="4"/>
    <col min="9" max="9" width="15.140625" style="4" bestFit="1" customWidth="1"/>
    <col min="10" max="16384" width="11.42578125" style="4"/>
  </cols>
  <sheetData>
    <row r="1" spans="2:9" x14ac:dyDescent="0.25">
      <c r="B1" s="120"/>
      <c r="C1" s="120"/>
      <c r="D1" s="120"/>
      <c r="E1" s="120"/>
      <c r="F1" s="119"/>
      <c r="G1" s="107"/>
    </row>
    <row r="2" spans="2:9" x14ac:dyDescent="0.25">
      <c r="B2" s="199" t="s">
        <v>119</v>
      </c>
      <c r="C2" s="199"/>
      <c r="D2" s="199"/>
      <c r="E2" s="199"/>
      <c r="F2" s="179" t="s">
        <v>226</v>
      </c>
      <c r="G2" s="105"/>
    </row>
    <row r="3" spans="2:9" ht="15.75" customHeight="1" x14ac:dyDescent="0.25">
      <c r="B3" s="199" t="s">
        <v>8</v>
      </c>
      <c r="C3" s="199"/>
      <c r="D3" s="199"/>
      <c r="E3" s="199"/>
      <c r="F3" s="199"/>
      <c r="G3" s="107"/>
    </row>
    <row r="4" spans="2:9" x14ac:dyDescent="0.25">
      <c r="B4" s="199" t="s">
        <v>61</v>
      </c>
      <c r="C4" s="199"/>
      <c r="D4" s="199"/>
      <c r="E4" s="199"/>
      <c r="F4" s="199"/>
      <c r="G4" s="107"/>
    </row>
    <row r="5" spans="2:9" x14ac:dyDescent="0.25">
      <c r="B5" s="201" t="s">
        <v>62</v>
      </c>
      <c r="C5" s="201"/>
      <c r="D5" s="201"/>
      <c r="E5" s="201"/>
      <c r="F5" s="201"/>
      <c r="G5" s="107"/>
    </row>
    <row r="6" spans="2:9" x14ac:dyDescent="0.25">
      <c r="B6" s="201" t="s">
        <v>200</v>
      </c>
      <c r="C6" s="201"/>
      <c r="D6" s="201"/>
      <c r="E6" s="201"/>
      <c r="F6" s="201"/>
      <c r="G6" s="111"/>
    </row>
    <row r="7" spans="2:9" x14ac:dyDescent="0.25">
      <c r="B7" s="116"/>
      <c r="C7" s="116"/>
      <c r="D7" s="116"/>
      <c r="E7" s="116"/>
      <c r="F7" s="116"/>
      <c r="G7" s="107"/>
    </row>
    <row r="8" spans="2:9" ht="23.25" customHeight="1" x14ac:dyDescent="0.25">
      <c r="B8" s="231" t="s">
        <v>63</v>
      </c>
      <c r="C8" s="231"/>
      <c r="D8" s="231"/>
      <c r="E8" s="231"/>
      <c r="F8" s="231"/>
      <c r="G8" s="107"/>
    </row>
    <row r="9" spans="2:9" ht="22.5" customHeight="1" x14ac:dyDescent="0.25">
      <c r="B9" s="168" t="s">
        <v>12</v>
      </c>
      <c r="C9" s="169" t="s">
        <v>13</v>
      </c>
      <c r="D9" s="170" t="s">
        <v>15</v>
      </c>
      <c r="E9" s="170" t="s">
        <v>64</v>
      </c>
      <c r="F9" s="170" t="s">
        <v>65</v>
      </c>
    </row>
    <row r="10" spans="2:9" x14ac:dyDescent="0.25">
      <c r="B10" s="146">
        <v>51</v>
      </c>
      <c r="C10" s="134" t="s">
        <v>183</v>
      </c>
      <c r="D10" s="77">
        <f>D11+D12+D13</f>
        <v>1124351460.9100001</v>
      </c>
      <c r="E10" s="162">
        <f>+D10/D16*100</f>
        <v>97.512625933512879</v>
      </c>
      <c r="F10" s="66"/>
      <c r="I10" s="137"/>
    </row>
    <row r="11" spans="2:9" ht="48" x14ac:dyDescent="0.25">
      <c r="B11" s="132">
        <v>511</v>
      </c>
      <c r="C11" s="53" t="s">
        <v>184</v>
      </c>
      <c r="D11" s="60">
        <v>888959264.10000002</v>
      </c>
      <c r="E11" s="174">
        <v>77.09</v>
      </c>
      <c r="F11" s="138" t="s">
        <v>210</v>
      </c>
      <c r="I11" s="137"/>
    </row>
    <row r="12" spans="2:9" ht="96.75" x14ac:dyDescent="0.25">
      <c r="B12" s="132">
        <v>512</v>
      </c>
      <c r="C12" s="53" t="s">
        <v>185</v>
      </c>
      <c r="D12" s="60">
        <v>83558851.650000006</v>
      </c>
      <c r="E12" s="174">
        <v>7.24</v>
      </c>
      <c r="F12" s="135" t="s">
        <v>211</v>
      </c>
      <c r="I12" s="137"/>
    </row>
    <row r="13" spans="2:9" ht="151.5" customHeight="1" x14ac:dyDescent="0.25">
      <c r="B13" s="132">
        <v>513</v>
      </c>
      <c r="C13" s="53" t="s">
        <v>186</v>
      </c>
      <c r="D13" s="60">
        <v>151833345.16</v>
      </c>
      <c r="E13" s="174">
        <v>13.16</v>
      </c>
      <c r="F13" s="138" t="s">
        <v>212</v>
      </c>
      <c r="I13" s="137"/>
    </row>
    <row r="14" spans="2:9" x14ac:dyDescent="0.25">
      <c r="B14" s="146">
        <v>55</v>
      </c>
      <c r="C14" s="134" t="s">
        <v>208</v>
      </c>
      <c r="D14" s="77">
        <f>+D15</f>
        <v>28680210.780000001</v>
      </c>
      <c r="E14" s="175">
        <f>+D14/D16*100</f>
        <v>2.4873740664871224</v>
      </c>
      <c r="F14" s="66"/>
      <c r="I14" s="137"/>
    </row>
    <row r="15" spans="2:9" ht="48" x14ac:dyDescent="0.25">
      <c r="B15" s="132">
        <v>551</v>
      </c>
      <c r="C15" s="53" t="s">
        <v>209</v>
      </c>
      <c r="D15" s="60">
        <v>28680210.780000001</v>
      </c>
      <c r="E15" s="174">
        <v>2.48</v>
      </c>
      <c r="F15" s="138" t="s">
        <v>213</v>
      </c>
      <c r="I15" s="137"/>
    </row>
    <row r="16" spans="2:9" x14ac:dyDescent="0.25">
      <c r="B16" s="132"/>
      <c r="C16" s="134" t="s">
        <v>5</v>
      </c>
      <c r="D16" s="77">
        <f>D10+D14</f>
        <v>1153031671.6900001</v>
      </c>
      <c r="E16" s="162">
        <f>+E11+E12+E13+E15</f>
        <v>99.97</v>
      </c>
      <c r="F16" s="66"/>
      <c r="I16" s="137"/>
    </row>
    <row r="17" spans="2:6" x14ac:dyDescent="0.25">
      <c r="B17" s="110"/>
      <c r="C17" s="38"/>
      <c r="D17" s="83"/>
      <c r="E17" s="36"/>
      <c r="F17" s="36"/>
    </row>
    <row r="18" spans="2:6" x14ac:dyDescent="0.25">
      <c r="B18" s="11"/>
      <c r="C18" s="38"/>
      <c r="D18" s="37"/>
      <c r="E18" s="36"/>
      <c r="F18" s="36"/>
    </row>
    <row r="19" spans="2:6" ht="13.5" customHeight="1" x14ac:dyDescent="0.25">
      <c r="B19" s="11"/>
      <c r="C19" s="38"/>
      <c r="D19" s="37"/>
      <c r="E19" s="36"/>
      <c r="F19" s="36"/>
    </row>
    <row r="20" spans="2:6" x14ac:dyDescent="0.25">
      <c r="B20" s="11"/>
      <c r="C20" s="38"/>
      <c r="D20" s="37"/>
      <c r="E20" s="36"/>
      <c r="F20" s="36"/>
    </row>
    <row r="21" spans="2:6" x14ac:dyDescent="0.25">
      <c r="B21" s="11"/>
      <c r="C21" s="38"/>
      <c r="D21" s="37"/>
      <c r="E21" s="36"/>
      <c r="F21" s="36"/>
    </row>
    <row r="22" spans="2:6" x14ac:dyDescent="0.25">
      <c r="B22" s="11"/>
      <c r="C22" s="38"/>
      <c r="D22" s="37"/>
      <c r="E22" s="36"/>
      <c r="F22" s="36"/>
    </row>
    <row r="23" spans="2:6" x14ac:dyDescent="0.25">
      <c r="B23" s="11"/>
      <c r="C23" s="38"/>
      <c r="D23" s="37"/>
      <c r="E23" s="36"/>
      <c r="F23" s="36"/>
    </row>
    <row r="24" spans="2:6" x14ac:dyDescent="0.25">
      <c r="B24" s="11"/>
      <c r="C24" s="38"/>
      <c r="D24" s="37"/>
      <c r="E24" s="36"/>
      <c r="F24" s="36"/>
    </row>
    <row r="25" spans="2:6" x14ac:dyDescent="0.25">
      <c r="B25" s="11"/>
      <c r="C25" s="38"/>
      <c r="D25" s="37"/>
      <c r="E25" s="36"/>
      <c r="F25" s="36"/>
    </row>
    <row r="26" spans="2:6" x14ac:dyDescent="0.25">
      <c r="B26" s="11"/>
      <c r="C26" s="38"/>
      <c r="D26" s="37"/>
      <c r="E26" s="36"/>
      <c r="F26" s="36"/>
    </row>
    <row r="27" spans="2:6" x14ac:dyDescent="0.25">
      <c r="B27" s="118"/>
      <c r="C27" s="212"/>
      <c r="D27" s="212"/>
      <c r="E27" s="212"/>
      <c r="F27" s="212"/>
    </row>
    <row r="28" spans="2:6" x14ac:dyDescent="0.25">
      <c r="B28" s="39"/>
      <c r="C28" s="39"/>
      <c r="D28" s="40"/>
      <c r="E28" s="41"/>
      <c r="F28" s="41"/>
    </row>
  </sheetData>
  <protectedRanges>
    <protectedRange sqref="C10:E26" name="Rango1_1"/>
  </protectedRanges>
  <mergeCells count="7">
    <mergeCell ref="B2:E2"/>
    <mergeCell ref="C27:F27"/>
    <mergeCell ref="B8:F8"/>
    <mergeCell ref="B3:F3"/>
    <mergeCell ref="B4:F4"/>
    <mergeCell ref="B5:F5"/>
    <mergeCell ref="B6:F6"/>
  </mergeCells>
  <pageMargins left="1.99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zoomScaleNormal="100" zoomScaleSheetLayoutView="100" workbookViewId="0">
      <selection activeCell="H20" sqref="H20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1.42578125" style="4"/>
    <col min="7" max="7" width="11.42578125" style="4" customWidth="1"/>
    <col min="8" max="16384" width="11.42578125" style="4"/>
  </cols>
  <sheetData>
    <row r="1" spans="1:9" x14ac:dyDescent="0.25">
      <c r="A1" s="1"/>
      <c r="B1" s="1"/>
      <c r="C1" s="1"/>
      <c r="D1" s="1"/>
      <c r="E1" s="2"/>
      <c r="F1" s="213"/>
      <c r="G1" s="213"/>
    </row>
    <row r="2" spans="1:9" x14ac:dyDescent="0.25">
      <c r="A2" s="199" t="s">
        <v>119</v>
      </c>
      <c r="B2" s="199"/>
      <c r="C2" s="199"/>
      <c r="D2" s="199"/>
      <c r="E2" s="199"/>
      <c r="F2" s="180" t="s">
        <v>228</v>
      </c>
      <c r="G2" s="180"/>
      <c r="H2" s="180"/>
    </row>
    <row r="3" spans="1:9" ht="15.75" customHeight="1" x14ac:dyDescent="0.25">
      <c r="A3" s="199" t="s">
        <v>8</v>
      </c>
      <c r="B3" s="199"/>
      <c r="C3" s="199"/>
      <c r="D3" s="199"/>
      <c r="E3" s="199"/>
      <c r="F3" s="105"/>
      <c r="G3" s="105"/>
    </row>
    <row r="4" spans="1:9" x14ac:dyDescent="0.25">
      <c r="A4" s="199" t="s">
        <v>66</v>
      </c>
      <c r="B4" s="199"/>
      <c r="C4" s="199"/>
      <c r="D4" s="199"/>
      <c r="E4" s="199"/>
      <c r="F4" s="105"/>
      <c r="G4" s="105"/>
    </row>
    <row r="5" spans="1:9" x14ac:dyDescent="0.25">
      <c r="A5" s="201" t="s">
        <v>227</v>
      </c>
      <c r="B5" s="201"/>
      <c r="C5" s="201"/>
      <c r="D5" s="201"/>
      <c r="E5" s="201"/>
      <c r="F5" s="111"/>
      <c r="G5" s="111"/>
    </row>
    <row r="6" spans="1:9" x14ac:dyDescent="0.25">
      <c r="A6" s="201" t="s">
        <v>200</v>
      </c>
      <c r="B6" s="201"/>
      <c r="C6" s="201"/>
      <c r="D6" s="201"/>
      <c r="E6" s="201"/>
      <c r="F6" s="111"/>
      <c r="G6" s="111"/>
    </row>
    <row r="7" spans="1:9" x14ac:dyDescent="0.25">
      <c r="A7" s="229"/>
      <c r="B7" s="229"/>
      <c r="C7" s="6"/>
      <c r="D7" s="6"/>
      <c r="E7" s="6"/>
      <c r="F7" s="5"/>
      <c r="G7" s="5"/>
    </row>
    <row r="8" spans="1:9" ht="22.5" customHeight="1" x14ac:dyDescent="0.25">
      <c r="A8" s="168" t="s">
        <v>12</v>
      </c>
      <c r="B8" s="169" t="s">
        <v>13</v>
      </c>
      <c r="C8" s="170" t="s">
        <v>6</v>
      </c>
      <c r="D8" s="170" t="s">
        <v>7</v>
      </c>
      <c r="E8" s="170" t="s">
        <v>67</v>
      </c>
      <c r="F8" s="170" t="s">
        <v>14</v>
      </c>
      <c r="G8" s="170" t="s">
        <v>56</v>
      </c>
    </row>
    <row r="9" spans="1:9" x14ac:dyDescent="0.25">
      <c r="A9" s="52"/>
      <c r="B9" s="60"/>
      <c r="C9" s="60"/>
      <c r="D9" s="66"/>
      <c r="E9" s="66"/>
      <c r="F9" s="52"/>
      <c r="G9" s="52"/>
      <c r="I9" s="107"/>
    </row>
    <row r="10" spans="1:9" x14ac:dyDescent="0.25">
      <c r="A10" s="52"/>
      <c r="B10" s="60"/>
      <c r="C10" s="60"/>
      <c r="D10" s="66"/>
      <c r="E10" s="66"/>
      <c r="F10" s="52"/>
      <c r="G10" s="52"/>
    </row>
    <row r="11" spans="1:9" x14ac:dyDescent="0.25">
      <c r="A11" s="52"/>
      <c r="B11" s="60"/>
      <c r="C11" s="60"/>
      <c r="D11" s="66"/>
      <c r="E11" s="66"/>
      <c r="F11" s="52"/>
      <c r="G11" s="52"/>
    </row>
    <row r="12" spans="1:9" x14ac:dyDescent="0.25">
      <c r="A12" s="52"/>
      <c r="B12" s="136" t="s">
        <v>5</v>
      </c>
      <c r="C12" s="77">
        <f>SUM(C11:C11)</f>
        <v>0</v>
      </c>
      <c r="D12" s="78">
        <v>0</v>
      </c>
      <c r="E12" s="66"/>
      <c r="F12" s="52"/>
      <c r="G12" s="52"/>
    </row>
    <row r="13" spans="1:9" x14ac:dyDescent="0.25">
      <c r="A13" s="110"/>
      <c r="B13" s="33"/>
      <c r="C13" s="34"/>
      <c r="D13" s="35"/>
      <c r="E13" s="35"/>
      <c r="F13" s="118"/>
      <c r="G13" s="118"/>
    </row>
    <row r="14" spans="1:9" x14ac:dyDescent="0.25">
      <c r="A14" s="15"/>
      <c r="B14" s="33"/>
      <c r="C14" s="34"/>
      <c r="D14" s="35"/>
      <c r="E14" s="35"/>
      <c r="F14" s="118"/>
      <c r="G14" s="118"/>
    </row>
    <row r="15" spans="1:9" x14ac:dyDescent="0.25">
      <c r="A15" s="15"/>
      <c r="B15" s="33"/>
      <c r="C15" s="34"/>
      <c r="D15" s="35"/>
      <c r="E15" s="35"/>
      <c r="F15" s="118"/>
      <c r="G15" s="118"/>
    </row>
    <row r="16" spans="1:9" x14ac:dyDescent="0.25">
      <c r="A16" s="15"/>
      <c r="B16" s="33"/>
      <c r="C16" s="34"/>
      <c r="D16" s="35"/>
      <c r="E16" s="35"/>
      <c r="F16" s="118"/>
      <c r="G16" s="118"/>
    </row>
    <row r="17" spans="1:7" x14ac:dyDescent="0.25">
      <c r="A17" s="15"/>
      <c r="B17" s="33"/>
      <c r="C17" s="34"/>
      <c r="D17" s="35"/>
      <c r="E17" s="35"/>
      <c r="F17" s="118"/>
      <c r="G17" s="118"/>
    </row>
    <row r="18" spans="1:7" x14ac:dyDescent="0.25">
      <c r="A18" s="15"/>
      <c r="B18" s="33"/>
      <c r="C18" s="34"/>
      <c r="D18" s="35"/>
      <c r="E18" s="35"/>
      <c r="F18" s="118"/>
      <c r="G18" s="118"/>
    </row>
    <row r="19" spans="1:7" x14ac:dyDescent="0.25">
      <c r="A19" s="15"/>
      <c r="B19" s="33"/>
      <c r="C19" s="34"/>
      <c r="D19" s="35"/>
      <c r="E19" s="35"/>
      <c r="F19" s="118"/>
      <c r="G19" s="118"/>
    </row>
    <row r="20" spans="1:7" x14ac:dyDescent="0.25">
      <c r="A20" s="15"/>
      <c r="B20" s="33"/>
      <c r="C20" s="34"/>
      <c r="D20" s="35"/>
      <c r="E20" s="35"/>
      <c r="F20" s="118"/>
      <c r="G20" s="118"/>
    </row>
    <row r="21" spans="1:7" x14ac:dyDescent="0.25">
      <c r="A21" s="15"/>
      <c r="B21" s="33"/>
      <c r="C21" s="34"/>
      <c r="D21" s="35"/>
      <c r="E21" s="35"/>
      <c r="F21" s="118"/>
      <c r="G21" s="118"/>
    </row>
    <row r="22" spans="1:7" x14ac:dyDescent="0.25">
      <c r="A22" s="15"/>
      <c r="B22" s="33"/>
      <c r="C22" s="34"/>
      <c r="D22" s="35"/>
      <c r="E22" s="35"/>
      <c r="F22" s="118"/>
      <c r="G22" s="118"/>
    </row>
    <row r="23" spans="1:7" x14ac:dyDescent="0.25">
      <c r="A23" s="118"/>
      <c r="B23" s="212"/>
      <c r="C23" s="212"/>
      <c r="D23" s="232"/>
      <c r="E23" s="232"/>
      <c r="F23" s="118"/>
      <c r="G23" s="118"/>
    </row>
  </sheetData>
  <protectedRanges>
    <protectedRange sqref="B9:D22" name="Rango1_1"/>
  </protectedRanges>
  <mergeCells count="8">
    <mergeCell ref="A7:B7"/>
    <mergeCell ref="B23:E23"/>
    <mergeCell ref="F1:G1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workbookViewId="0">
      <selection activeCell="H22" sqref="H22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16384" width="11.42578125" style="4"/>
  </cols>
  <sheetData>
    <row r="1" spans="1:7" x14ac:dyDescent="0.25">
      <c r="A1" s="120"/>
      <c r="B1" s="120"/>
      <c r="C1" s="120"/>
      <c r="D1" s="120"/>
      <c r="E1" s="2"/>
      <c r="F1" s="213"/>
      <c r="G1" s="213"/>
    </row>
    <row r="2" spans="1:7" x14ac:dyDescent="0.25">
      <c r="A2" s="199" t="s">
        <v>119</v>
      </c>
      <c r="B2" s="199"/>
      <c r="C2" s="199"/>
      <c r="D2" s="199"/>
      <c r="E2" s="199"/>
      <c r="F2" s="213" t="s">
        <v>229</v>
      </c>
      <c r="G2" s="213"/>
    </row>
    <row r="3" spans="1:7" ht="15.75" customHeight="1" x14ac:dyDescent="0.25">
      <c r="A3" s="199" t="s">
        <v>8</v>
      </c>
      <c r="B3" s="199"/>
      <c r="C3" s="199"/>
      <c r="D3" s="199"/>
      <c r="E3" s="199"/>
      <c r="F3" s="105"/>
      <c r="G3" s="105"/>
    </row>
    <row r="4" spans="1:7" x14ac:dyDescent="0.25">
      <c r="A4" s="199" t="s">
        <v>66</v>
      </c>
      <c r="B4" s="199"/>
      <c r="C4" s="199"/>
      <c r="D4" s="199"/>
      <c r="E4" s="199"/>
      <c r="F4" s="105"/>
      <c r="G4" s="105"/>
    </row>
    <row r="5" spans="1:7" x14ac:dyDescent="0.25">
      <c r="A5" s="201" t="s">
        <v>230</v>
      </c>
      <c r="B5" s="201"/>
      <c r="C5" s="201"/>
      <c r="D5" s="201"/>
      <c r="E5" s="201"/>
      <c r="F5" s="111"/>
      <c r="G5" s="111"/>
    </row>
    <row r="6" spans="1:7" x14ac:dyDescent="0.25">
      <c r="A6" s="201" t="s">
        <v>200</v>
      </c>
      <c r="B6" s="201"/>
      <c r="C6" s="201"/>
      <c r="D6" s="201"/>
      <c r="E6" s="201"/>
      <c r="F6" s="111"/>
      <c r="G6" s="111"/>
    </row>
    <row r="7" spans="1:7" x14ac:dyDescent="0.25">
      <c r="A7" s="230"/>
      <c r="B7" s="230"/>
      <c r="C7" s="6"/>
      <c r="D7" s="6"/>
      <c r="E7" s="6"/>
      <c r="F7" s="5"/>
      <c r="G7" s="5"/>
    </row>
    <row r="8" spans="1:7" ht="22.5" customHeight="1" x14ac:dyDescent="0.25">
      <c r="A8" s="168" t="s">
        <v>12</v>
      </c>
      <c r="B8" s="169" t="s">
        <v>13</v>
      </c>
      <c r="C8" s="170" t="s">
        <v>6</v>
      </c>
      <c r="D8" s="170" t="s">
        <v>7</v>
      </c>
      <c r="E8" s="170" t="s">
        <v>67</v>
      </c>
      <c r="F8" s="170" t="s">
        <v>14</v>
      </c>
      <c r="G8" s="170" t="s">
        <v>56</v>
      </c>
    </row>
    <row r="9" spans="1:7" ht="24.75" x14ac:dyDescent="0.25">
      <c r="A9" s="52">
        <v>3221</v>
      </c>
      <c r="B9" s="53" t="s">
        <v>187</v>
      </c>
      <c r="C9" s="73">
        <v>5232736.72</v>
      </c>
      <c r="D9" s="66">
        <v>-24640841.710000001</v>
      </c>
      <c r="E9" s="66">
        <f>C9-D9</f>
        <v>29873578.43</v>
      </c>
      <c r="F9" s="139" t="s">
        <v>188</v>
      </c>
      <c r="G9" s="52" t="s">
        <v>189</v>
      </c>
    </row>
    <row r="10" spans="1:7" ht="36.75" x14ac:dyDescent="0.25">
      <c r="A10" s="52">
        <v>3222</v>
      </c>
      <c r="B10" s="53" t="s">
        <v>214</v>
      </c>
      <c r="C10" s="66">
        <v>88032769.549999997</v>
      </c>
      <c r="D10" s="66">
        <v>93323107.769999996</v>
      </c>
      <c r="E10" s="66">
        <f>C10-D10</f>
        <v>-5290338.2199999988</v>
      </c>
      <c r="F10" s="139" t="s">
        <v>190</v>
      </c>
      <c r="G10" s="52" t="s">
        <v>189</v>
      </c>
    </row>
    <row r="11" spans="1:7" x14ac:dyDescent="0.25">
      <c r="A11" s="52"/>
      <c r="B11" s="53"/>
      <c r="C11" s="60"/>
      <c r="D11" s="66"/>
      <c r="E11" s="66"/>
      <c r="F11" s="52"/>
      <c r="G11" s="52"/>
    </row>
    <row r="12" spans="1:7" x14ac:dyDescent="0.25">
      <c r="A12" s="52"/>
      <c r="B12" s="136" t="s">
        <v>5</v>
      </c>
      <c r="C12" s="77">
        <f>SUM(C9:C11)</f>
        <v>93265506.269999996</v>
      </c>
      <c r="D12" s="77">
        <f>SUM(D9:D11)</f>
        <v>68682266.060000002</v>
      </c>
      <c r="E12" s="77">
        <f>SUM(E9:E11)</f>
        <v>24583240.210000001</v>
      </c>
      <c r="F12" s="52"/>
      <c r="G12" s="52"/>
    </row>
    <row r="13" spans="1:7" ht="22.5" customHeight="1" x14ac:dyDescent="0.25">
      <c r="A13" s="110"/>
      <c r="B13" s="33"/>
      <c r="C13" s="34"/>
      <c r="D13" s="35"/>
      <c r="E13" s="35"/>
      <c r="F13" s="118"/>
      <c r="G13" s="118"/>
    </row>
    <row r="14" spans="1:7" x14ac:dyDescent="0.25">
      <c r="A14" s="15"/>
      <c r="B14" s="33"/>
      <c r="C14" s="34"/>
      <c r="D14" s="35"/>
      <c r="E14" s="35"/>
      <c r="F14" s="118"/>
      <c r="G14" s="118"/>
    </row>
    <row r="15" spans="1:7" x14ac:dyDescent="0.25">
      <c r="A15" s="15"/>
      <c r="B15" s="33"/>
      <c r="C15" s="34"/>
      <c r="D15" s="35"/>
      <c r="E15" s="35"/>
      <c r="F15" s="118"/>
      <c r="G15" s="118"/>
    </row>
    <row r="16" spans="1:7" x14ac:dyDescent="0.25">
      <c r="A16" s="15"/>
      <c r="B16" s="33"/>
      <c r="C16" s="34"/>
      <c r="D16" s="35"/>
      <c r="E16" s="35"/>
      <c r="F16" s="118"/>
      <c r="G16" s="118"/>
    </row>
    <row r="17" spans="1:7" x14ac:dyDescent="0.25">
      <c r="A17" s="15"/>
      <c r="B17" s="33"/>
      <c r="C17" s="34"/>
      <c r="D17" s="35"/>
      <c r="E17" s="35"/>
      <c r="F17" s="118"/>
      <c r="G17" s="118"/>
    </row>
    <row r="18" spans="1:7" x14ac:dyDescent="0.25">
      <c r="A18" s="15"/>
      <c r="B18" s="33"/>
      <c r="C18" s="34"/>
      <c r="D18" s="35"/>
      <c r="E18" s="35"/>
      <c r="F18" s="118"/>
      <c r="G18" s="118"/>
    </row>
    <row r="19" spans="1:7" x14ac:dyDescent="0.25">
      <c r="A19" s="15"/>
      <c r="B19" s="33"/>
      <c r="C19" s="34"/>
      <c r="D19" s="35"/>
      <c r="E19" s="35"/>
      <c r="F19" s="118"/>
      <c r="G19" s="118"/>
    </row>
    <row r="20" spans="1:7" x14ac:dyDescent="0.25">
      <c r="A20" s="15"/>
      <c r="B20" s="33"/>
      <c r="C20" s="34"/>
      <c r="D20" s="35"/>
      <c r="E20" s="35"/>
      <c r="F20" s="118"/>
      <c r="G20" s="118"/>
    </row>
    <row r="21" spans="1:7" x14ac:dyDescent="0.25">
      <c r="A21" s="15"/>
      <c r="B21" s="33"/>
      <c r="C21" s="34"/>
      <c r="D21" s="35"/>
      <c r="E21" s="35"/>
      <c r="F21" s="118"/>
      <c r="G21" s="118"/>
    </row>
    <row r="22" spans="1:7" x14ac:dyDescent="0.25">
      <c r="A22" s="15"/>
      <c r="B22" s="33"/>
      <c r="C22" s="34"/>
      <c r="D22" s="35"/>
      <c r="E22" s="35"/>
      <c r="F22" s="118"/>
      <c r="G22" s="118"/>
    </row>
    <row r="23" spans="1:7" x14ac:dyDescent="0.25">
      <c r="A23" s="118"/>
      <c r="B23" s="212"/>
      <c r="C23" s="212"/>
      <c r="D23" s="232"/>
      <c r="E23" s="232"/>
      <c r="F23" s="118"/>
      <c r="G23" s="118"/>
    </row>
  </sheetData>
  <protectedRanges>
    <protectedRange sqref="B11:D22 E12" name="Rango1_1"/>
    <protectedRange sqref="B9:D9" name="Rango1_1_1"/>
    <protectedRange sqref="B10:D10" name="Rango1_1_2"/>
  </protectedRanges>
  <mergeCells count="9">
    <mergeCell ref="A7:B7"/>
    <mergeCell ref="B23:E23"/>
    <mergeCell ref="F1:G1"/>
    <mergeCell ref="F2:G2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showGridLines="0" zoomScaleNormal="100" workbookViewId="0">
      <selection activeCell="G14" sqref="G14"/>
    </sheetView>
  </sheetViews>
  <sheetFormatPr baseColWidth="10" defaultRowHeight="15" x14ac:dyDescent="0.25"/>
  <cols>
    <col min="1" max="1" width="11.42578125" style="44"/>
    <col min="2" max="2" width="15" style="44" customWidth="1"/>
    <col min="3" max="3" width="30.5703125" style="44" customWidth="1"/>
    <col min="4" max="4" width="41.28515625" style="44" customWidth="1"/>
    <col min="5" max="5" width="19" style="44" customWidth="1"/>
    <col min="6" max="6" width="18.85546875" style="44" customWidth="1"/>
    <col min="7" max="16384" width="11.42578125" style="44"/>
  </cols>
  <sheetData>
    <row r="1" spans="2:9" x14ac:dyDescent="0.25">
      <c r="C1" s="199"/>
      <c r="D1" s="199"/>
      <c r="E1" s="199"/>
      <c r="F1" s="43" t="s">
        <v>231</v>
      </c>
      <c r="G1" s="105"/>
      <c r="H1" s="105"/>
      <c r="I1" s="105"/>
    </row>
    <row r="2" spans="2:9" x14ac:dyDescent="0.25">
      <c r="B2" s="199" t="s">
        <v>119</v>
      </c>
      <c r="C2" s="199"/>
      <c r="D2" s="199"/>
      <c r="E2" s="199"/>
      <c r="F2" s="105"/>
      <c r="G2" s="105"/>
      <c r="H2" s="105"/>
    </row>
    <row r="3" spans="2:9" x14ac:dyDescent="0.25">
      <c r="B3" s="233" t="s">
        <v>8</v>
      </c>
      <c r="C3" s="233"/>
      <c r="D3" s="233"/>
      <c r="E3" s="233"/>
      <c r="F3" s="108"/>
      <c r="G3" s="108"/>
      <c r="H3" s="108"/>
    </row>
    <row r="4" spans="2:9" x14ac:dyDescent="0.25">
      <c r="B4" s="233" t="s">
        <v>233</v>
      </c>
      <c r="C4" s="233"/>
      <c r="D4" s="233"/>
      <c r="E4" s="233"/>
      <c r="F4" s="108"/>
      <c r="G4" s="108"/>
      <c r="H4" s="108"/>
    </row>
    <row r="5" spans="2:9" x14ac:dyDescent="0.25">
      <c r="B5" s="234" t="s">
        <v>0</v>
      </c>
      <c r="C5" s="234"/>
      <c r="D5" s="234"/>
      <c r="E5" s="234"/>
    </row>
    <row r="6" spans="2:9" x14ac:dyDescent="0.25">
      <c r="B6" s="234" t="s">
        <v>200</v>
      </c>
      <c r="C6" s="234"/>
      <c r="D6" s="234"/>
      <c r="E6" s="234"/>
    </row>
    <row r="7" spans="2:9" x14ac:dyDescent="0.25">
      <c r="B7" s="237" t="s">
        <v>234</v>
      </c>
      <c r="C7" s="237"/>
      <c r="D7" s="181"/>
      <c r="E7" s="181"/>
    </row>
    <row r="8" spans="2:9" x14ac:dyDescent="0.25">
      <c r="B8" s="194" t="s">
        <v>12</v>
      </c>
      <c r="C8" s="195" t="s">
        <v>235</v>
      </c>
      <c r="D8" s="196">
        <v>2019</v>
      </c>
      <c r="E8" s="196">
        <v>2018</v>
      </c>
    </row>
    <row r="9" spans="2:9" x14ac:dyDescent="0.25">
      <c r="B9" s="235" t="s">
        <v>236</v>
      </c>
      <c r="C9" s="236"/>
      <c r="D9" s="182"/>
      <c r="E9" s="182"/>
    </row>
    <row r="10" spans="2:9" x14ac:dyDescent="0.25">
      <c r="B10" s="183">
        <v>1111</v>
      </c>
      <c r="C10" s="183" t="s">
        <v>241</v>
      </c>
      <c r="D10" s="197">
        <v>14046.88</v>
      </c>
      <c r="E10" s="197">
        <v>14046.88</v>
      </c>
    </row>
    <row r="11" spans="2:9" x14ac:dyDescent="0.25">
      <c r="B11" s="184"/>
      <c r="C11" s="184"/>
      <c r="D11" s="184"/>
      <c r="E11" s="184"/>
    </row>
    <row r="12" spans="2:9" x14ac:dyDescent="0.25">
      <c r="B12" s="235" t="s">
        <v>237</v>
      </c>
      <c r="C12" s="236"/>
      <c r="D12" s="182"/>
      <c r="E12" s="182"/>
    </row>
    <row r="13" spans="2:9" x14ac:dyDescent="0.25">
      <c r="B13" s="183">
        <v>1113</v>
      </c>
      <c r="C13" s="183" t="s">
        <v>242</v>
      </c>
      <c r="D13" s="197">
        <v>54715287.119999997</v>
      </c>
      <c r="E13" s="197">
        <v>8899755.6699999999</v>
      </c>
    </row>
    <row r="14" spans="2:9" x14ac:dyDescent="0.25">
      <c r="B14" s="184"/>
      <c r="C14" s="184"/>
      <c r="D14" s="184"/>
      <c r="E14" s="184"/>
    </row>
    <row r="15" spans="2:9" x14ac:dyDescent="0.25">
      <c r="B15" s="235" t="s">
        <v>68</v>
      </c>
      <c r="C15" s="236"/>
      <c r="D15" s="182"/>
      <c r="E15" s="182"/>
    </row>
    <row r="16" spans="2:9" x14ac:dyDescent="0.25">
      <c r="B16" s="183"/>
      <c r="C16" s="183"/>
      <c r="D16" s="183"/>
      <c r="E16" s="183"/>
    </row>
    <row r="17" spans="2:8" x14ac:dyDescent="0.25">
      <c r="B17" s="184"/>
      <c r="C17" s="184"/>
      <c r="D17" s="184"/>
      <c r="E17" s="184"/>
    </row>
    <row r="18" spans="2:8" x14ac:dyDescent="0.25">
      <c r="B18" s="235" t="s">
        <v>238</v>
      </c>
      <c r="C18" s="236"/>
      <c r="D18" s="182"/>
      <c r="E18" s="182"/>
    </row>
    <row r="19" spans="2:8" x14ac:dyDescent="0.25">
      <c r="B19" s="183"/>
      <c r="C19" s="183"/>
      <c r="D19" s="183"/>
      <c r="E19" s="183"/>
    </row>
    <row r="20" spans="2:8" x14ac:dyDescent="0.25">
      <c r="B20" s="185"/>
      <c r="C20" s="184"/>
      <c r="D20" s="184"/>
      <c r="E20" s="186"/>
    </row>
    <row r="21" spans="2:8" x14ac:dyDescent="0.25">
      <c r="B21" s="235" t="s">
        <v>239</v>
      </c>
      <c r="C21" s="236"/>
      <c r="D21" s="182"/>
      <c r="E21" s="182"/>
    </row>
    <row r="22" spans="2:8" x14ac:dyDescent="0.25">
      <c r="B22" s="187"/>
      <c r="C22" s="183"/>
      <c r="D22" s="183"/>
      <c r="E22" s="183"/>
    </row>
    <row r="23" spans="2:8" x14ac:dyDescent="0.25">
      <c r="B23" s="188"/>
      <c r="C23" s="184"/>
      <c r="D23" s="189"/>
      <c r="E23" s="184"/>
    </row>
    <row r="24" spans="2:8" x14ac:dyDescent="0.25">
      <c r="B24" s="190"/>
      <c r="C24" s="191" t="s">
        <v>240</v>
      </c>
      <c r="D24" s="198">
        <f>SUM(D9:D20)</f>
        <v>54729334</v>
      </c>
      <c r="E24" s="198">
        <f>SUM(E9:E20)</f>
        <v>8913802.5500000007</v>
      </c>
    </row>
    <row r="25" spans="2:8" x14ac:dyDescent="0.25">
      <c r="B25" s="192"/>
      <c r="C25" s="192"/>
      <c r="D25" s="192"/>
      <c r="E25" s="192"/>
      <c r="F25" s="4"/>
      <c r="G25" s="4"/>
      <c r="H25" s="118"/>
    </row>
    <row r="26" spans="2:8" ht="16.5" x14ac:dyDescent="0.3">
      <c r="B26" s="193"/>
      <c r="C26" s="193"/>
      <c r="D26" s="193"/>
      <c r="E26" s="193"/>
    </row>
  </sheetData>
  <protectedRanges>
    <protectedRange sqref="D9:E9 D12:E12 D15:E15 D18:E18 D21:E21 C10:E11 C13:E14 C16:E17 C19:E20 C22:E24" name="Rango1_1"/>
    <protectedRange sqref="B20:B23" name="Rango1"/>
  </protectedRanges>
  <mergeCells count="12">
    <mergeCell ref="C1:E1"/>
    <mergeCell ref="B3:E3"/>
    <mergeCell ref="B4:E4"/>
    <mergeCell ref="B5:E5"/>
    <mergeCell ref="B21:C21"/>
    <mergeCell ref="B2:E2"/>
    <mergeCell ref="B6:E6"/>
    <mergeCell ref="B7:C7"/>
    <mergeCell ref="B9:C9"/>
    <mergeCell ref="B12:C12"/>
    <mergeCell ref="B15:C15"/>
    <mergeCell ref="B18:C18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showGridLines="0" zoomScaleNormal="100" zoomScaleSheetLayoutView="100" workbookViewId="0">
      <selection activeCell="D9" sqref="D9"/>
    </sheetView>
  </sheetViews>
  <sheetFormatPr baseColWidth="10" defaultRowHeight="15" x14ac:dyDescent="0.25"/>
  <cols>
    <col min="1" max="1" width="6.42578125" style="44" customWidth="1"/>
    <col min="2" max="2" width="23.7109375" style="44" customWidth="1"/>
    <col min="3" max="3" width="46" style="44" customWidth="1"/>
    <col min="4" max="4" width="14.7109375" style="44" customWidth="1"/>
    <col min="5" max="5" width="15.5703125" style="44" bestFit="1" customWidth="1"/>
    <col min="6" max="6" width="15.28515625" style="44" bestFit="1" customWidth="1"/>
    <col min="7" max="16384" width="11.42578125" style="44"/>
  </cols>
  <sheetData>
    <row r="1" spans="2:8" x14ac:dyDescent="0.25">
      <c r="B1" s="109"/>
      <c r="C1" s="109"/>
      <c r="D1" s="108"/>
      <c r="E1" s="43"/>
      <c r="F1" s="43"/>
      <c r="G1" s="42"/>
    </row>
    <row r="2" spans="2:8" x14ac:dyDescent="0.25">
      <c r="B2" s="233" t="s">
        <v>119</v>
      </c>
      <c r="C2" s="233"/>
      <c r="D2" s="233"/>
      <c r="E2" s="233"/>
      <c r="F2" s="43" t="s">
        <v>232</v>
      </c>
      <c r="G2" s="42"/>
      <c r="H2" s="42"/>
    </row>
    <row r="3" spans="2:8" ht="15.75" customHeight="1" x14ac:dyDescent="0.25">
      <c r="B3" s="233" t="s">
        <v>115</v>
      </c>
      <c r="C3" s="233"/>
      <c r="D3" s="233"/>
      <c r="E3" s="233"/>
      <c r="F3" s="51"/>
      <c r="G3" s="42"/>
      <c r="H3" s="42"/>
    </row>
    <row r="4" spans="2:8" ht="8.25" customHeight="1" x14ac:dyDescent="0.25">
      <c r="B4" s="51"/>
      <c r="C4" s="51"/>
      <c r="D4" s="51"/>
      <c r="E4" s="51"/>
      <c r="F4" s="51"/>
      <c r="G4" s="42"/>
      <c r="H4" s="42"/>
    </row>
    <row r="5" spans="2:8" x14ac:dyDescent="0.25">
      <c r="B5" s="234" t="s">
        <v>114</v>
      </c>
      <c r="C5" s="234"/>
      <c r="D5" s="234"/>
      <c r="E5" s="234"/>
      <c r="F5" s="50"/>
      <c r="G5" s="42"/>
      <c r="H5" s="42"/>
    </row>
    <row r="6" spans="2:8" x14ac:dyDescent="0.25">
      <c r="B6" s="50"/>
      <c r="C6" s="50"/>
      <c r="D6" s="50"/>
      <c r="E6" s="50"/>
      <c r="F6" s="50"/>
      <c r="G6" s="42"/>
      <c r="H6" s="42"/>
    </row>
    <row r="7" spans="2:8" ht="37.5" customHeight="1" x14ac:dyDescent="0.25">
      <c r="B7" s="238" t="s">
        <v>113</v>
      </c>
      <c r="C7" s="238"/>
      <c r="D7" s="238"/>
      <c r="E7" s="238"/>
      <c r="F7" s="238"/>
      <c r="G7" s="42"/>
      <c r="H7" s="42"/>
    </row>
    <row r="8" spans="2:8" x14ac:dyDescent="0.25">
      <c r="B8" s="49"/>
      <c r="C8" s="49"/>
      <c r="D8" s="49"/>
      <c r="E8" s="49"/>
      <c r="F8" s="45"/>
      <c r="G8" s="42"/>
      <c r="H8" s="42"/>
    </row>
    <row r="9" spans="2:8" x14ac:dyDescent="0.25">
      <c r="B9" s="89" t="s">
        <v>116</v>
      </c>
      <c r="C9" s="89"/>
      <c r="D9" s="47"/>
      <c r="E9" s="47"/>
      <c r="F9" s="45"/>
      <c r="G9" s="42"/>
      <c r="H9" s="42"/>
    </row>
    <row r="10" spans="2:8" ht="15" customHeight="1" x14ac:dyDescent="0.25">
      <c r="B10" s="89"/>
      <c r="C10" s="89"/>
      <c r="D10" s="47"/>
      <c r="E10" s="47"/>
      <c r="F10" s="45"/>
    </row>
    <row r="11" spans="2:8" ht="18" customHeight="1" x14ac:dyDescent="0.25">
      <c r="B11" s="239" t="s">
        <v>112</v>
      </c>
      <c r="C11" s="239"/>
      <c r="D11" s="89"/>
      <c r="E11" s="89"/>
      <c r="F11" s="90"/>
    </row>
    <row r="12" spans="2:8" ht="32.25" customHeight="1" x14ac:dyDescent="0.25">
      <c r="B12" s="122" t="s">
        <v>111</v>
      </c>
      <c r="C12" s="240" t="s">
        <v>110</v>
      </c>
      <c r="D12" s="240"/>
      <c r="E12" s="240"/>
      <c r="F12" s="240"/>
    </row>
    <row r="13" spans="2:8" ht="32.25" customHeight="1" x14ac:dyDescent="0.25">
      <c r="B13" s="91" t="s">
        <v>109</v>
      </c>
      <c r="C13" s="91" t="s">
        <v>108</v>
      </c>
      <c r="D13" s="91"/>
      <c r="E13" s="91"/>
      <c r="F13" s="91"/>
    </row>
    <row r="14" spans="2:8" ht="21.75" customHeight="1" x14ac:dyDescent="0.25">
      <c r="B14" s="91" t="s">
        <v>107</v>
      </c>
      <c r="C14" s="240" t="s">
        <v>106</v>
      </c>
      <c r="D14" s="240"/>
      <c r="E14" s="240"/>
      <c r="F14" s="240"/>
      <c r="G14" s="42"/>
      <c r="H14" s="42"/>
    </row>
    <row r="15" spans="2:8" ht="22.5" customHeight="1" x14ac:dyDescent="0.25">
      <c r="B15" s="91" t="s">
        <v>105</v>
      </c>
      <c r="C15" s="240" t="s">
        <v>104</v>
      </c>
      <c r="D15" s="240"/>
      <c r="E15" s="240"/>
      <c r="F15" s="240"/>
      <c r="G15" s="42"/>
      <c r="H15" s="42"/>
    </row>
    <row r="16" spans="2:8" x14ac:dyDescent="0.25">
      <c r="B16" s="89"/>
      <c r="C16" s="92"/>
      <c r="D16" s="92"/>
      <c r="E16" s="92"/>
      <c r="F16" s="92"/>
      <c r="G16" s="42"/>
      <c r="H16" s="42"/>
    </row>
    <row r="17" spans="2:9" ht="53.25" customHeight="1" x14ac:dyDescent="0.25">
      <c r="B17" s="122" t="s">
        <v>103</v>
      </c>
      <c r="C17" s="91" t="s">
        <v>102</v>
      </c>
      <c r="D17" s="90"/>
      <c r="E17" s="90"/>
      <c r="F17" s="90"/>
      <c r="G17" s="48"/>
      <c r="H17" s="48"/>
    </row>
    <row r="18" spans="2:9" x14ac:dyDescent="0.25">
      <c r="B18" s="91" t="s">
        <v>101</v>
      </c>
      <c r="C18" s="90"/>
      <c r="D18" s="90"/>
      <c r="E18" s="90"/>
      <c r="F18" s="90"/>
      <c r="G18" s="42"/>
      <c r="H18" s="42"/>
      <c r="I18" s="46"/>
    </row>
    <row r="19" spans="2:9" x14ac:dyDescent="0.25">
      <c r="B19" s="89"/>
      <c r="C19" s="90"/>
      <c r="D19" s="90"/>
      <c r="E19" s="90"/>
      <c r="F19" s="90"/>
      <c r="G19" s="42"/>
      <c r="H19" s="42"/>
      <c r="I19" s="46"/>
    </row>
    <row r="20" spans="2:9" x14ac:dyDescent="0.25">
      <c r="B20" s="89" t="s">
        <v>100</v>
      </c>
      <c r="C20" s="89"/>
      <c r="D20" s="89"/>
      <c r="E20" s="89"/>
      <c r="F20" s="90"/>
      <c r="G20" s="46"/>
      <c r="H20" s="46"/>
      <c r="I20" s="46"/>
    </row>
    <row r="21" spans="2:9" x14ac:dyDescent="0.25">
      <c r="B21" s="89"/>
      <c r="C21" s="89"/>
      <c r="D21" s="89"/>
      <c r="E21" s="89"/>
      <c r="F21" s="90"/>
      <c r="G21" s="46"/>
      <c r="H21" s="46"/>
      <c r="I21" s="46"/>
    </row>
    <row r="22" spans="2:9" x14ac:dyDescent="0.25">
      <c r="B22" s="89"/>
      <c r="C22" s="89"/>
      <c r="D22" s="89"/>
      <c r="E22" s="89"/>
      <c r="F22" s="90"/>
      <c r="G22" s="46"/>
      <c r="H22" s="46"/>
      <c r="I22" s="46"/>
    </row>
    <row r="23" spans="2:9" ht="16.5" customHeight="1" x14ac:dyDescent="0.25">
      <c r="B23" s="121" t="s">
        <v>117</v>
      </c>
      <c r="C23" s="90"/>
      <c r="D23" s="90"/>
      <c r="E23" s="90"/>
      <c r="F23" s="90"/>
      <c r="G23" s="46"/>
      <c r="H23" s="46"/>
      <c r="I23" s="46"/>
    </row>
    <row r="24" spans="2:9" x14ac:dyDescent="0.25">
      <c r="B24" s="90"/>
      <c r="C24" s="241" t="s">
        <v>99</v>
      </c>
      <c r="D24" s="241"/>
      <c r="E24" s="241"/>
      <c r="F24" s="241"/>
      <c r="G24" s="46"/>
      <c r="H24" s="46"/>
      <c r="I24" s="46"/>
    </row>
    <row r="25" spans="2:9" x14ac:dyDescent="0.25">
      <c r="B25" s="172" t="s">
        <v>98</v>
      </c>
      <c r="C25" s="172" t="s">
        <v>97</v>
      </c>
      <c r="D25" s="173" t="s">
        <v>96</v>
      </c>
      <c r="E25" s="173" t="s">
        <v>95</v>
      </c>
      <c r="F25" s="173" t="s">
        <v>94</v>
      </c>
    </row>
    <row r="26" spans="2:9" x14ac:dyDescent="0.25">
      <c r="B26" s="94" t="s">
        <v>93</v>
      </c>
      <c r="C26" s="95" t="s">
        <v>92</v>
      </c>
      <c r="D26" s="140">
        <v>0</v>
      </c>
      <c r="E26" s="114">
        <v>1161995000</v>
      </c>
      <c r="F26" s="177">
        <f>+D26-E26</f>
        <v>-1161995000</v>
      </c>
    </row>
    <row r="27" spans="2:9" x14ac:dyDescent="0.25">
      <c r="B27" s="94" t="s">
        <v>91</v>
      </c>
      <c r="C27" s="95" t="s">
        <v>90</v>
      </c>
      <c r="D27" s="140">
        <v>0</v>
      </c>
      <c r="E27" s="177">
        <v>24355725.27</v>
      </c>
      <c r="F27" s="177">
        <f t="shared" ref="F27:F37" si="0">+D27-E27</f>
        <v>-24355725.27</v>
      </c>
    </row>
    <row r="28" spans="2:9" x14ac:dyDescent="0.25">
      <c r="B28" s="94" t="s">
        <v>89</v>
      </c>
      <c r="C28" s="95" t="s">
        <v>88</v>
      </c>
      <c r="D28" s="140">
        <v>0</v>
      </c>
      <c r="E28" s="142">
        <v>-9248444.75</v>
      </c>
      <c r="F28" s="177">
        <f t="shared" si="0"/>
        <v>9248444.75</v>
      </c>
    </row>
    <row r="29" spans="2:9" x14ac:dyDescent="0.25">
      <c r="B29" s="95" t="s">
        <v>87</v>
      </c>
      <c r="C29" s="95" t="s">
        <v>86</v>
      </c>
      <c r="D29" s="140">
        <v>0</v>
      </c>
      <c r="E29" s="176">
        <v>0</v>
      </c>
      <c r="F29" s="149">
        <v>0</v>
      </c>
    </row>
    <row r="30" spans="2:9" x14ac:dyDescent="0.25">
      <c r="B30" s="95" t="s">
        <v>85</v>
      </c>
      <c r="C30" s="95" t="s">
        <v>84</v>
      </c>
      <c r="D30" s="140">
        <v>0</v>
      </c>
      <c r="E30" s="142">
        <v>1128390829.98</v>
      </c>
      <c r="F30" s="177">
        <f t="shared" si="0"/>
        <v>-1128390829.98</v>
      </c>
    </row>
    <row r="31" spans="2:9" x14ac:dyDescent="0.25">
      <c r="B31" s="95" t="s">
        <v>83</v>
      </c>
      <c r="C31" s="95" t="s">
        <v>82</v>
      </c>
      <c r="D31" s="140">
        <v>0</v>
      </c>
      <c r="E31" s="142">
        <v>1161995000</v>
      </c>
      <c r="F31" s="177">
        <f t="shared" si="0"/>
        <v>-1161995000</v>
      </c>
    </row>
    <row r="32" spans="2:9" x14ac:dyDescent="0.25">
      <c r="B32" s="95" t="s">
        <v>81</v>
      </c>
      <c r="C32" s="95" t="s">
        <v>80</v>
      </c>
      <c r="D32" s="140">
        <v>0</v>
      </c>
      <c r="E32" s="142">
        <v>1394307.19</v>
      </c>
      <c r="F32" s="177">
        <f t="shared" si="0"/>
        <v>-1394307.19</v>
      </c>
    </row>
    <row r="33" spans="2:6" x14ac:dyDescent="0.25">
      <c r="B33" s="95" t="s">
        <v>79</v>
      </c>
      <c r="C33" s="95" t="s">
        <v>78</v>
      </c>
      <c r="D33" s="140">
        <v>0</v>
      </c>
      <c r="E33" s="142">
        <v>-9248444.75</v>
      </c>
      <c r="F33" s="177">
        <f t="shared" si="0"/>
        <v>9248444.75</v>
      </c>
    </row>
    <row r="34" spans="2:6" x14ac:dyDescent="0.25">
      <c r="B34" s="95" t="s">
        <v>77</v>
      </c>
      <c r="C34" s="95" t="s">
        <v>76</v>
      </c>
      <c r="D34" s="140">
        <v>0</v>
      </c>
      <c r="E34" s="149">
        <v>0</v>
      </c>
      <c r="F34" s="149">
        <f t="shared" si="0"/>
        <v>0</v>
      </c>
    </row>
    <row r="35" spans="2:6" x14ac:dyDescent="0.25">
      <c r="B35" s="95" t="s">
        <v>75</v>
      </c>
      <c r="C35" s="95" t="s">
        <v>74</v>
      </c>
      <c r="D35" s="140">
        <v>0</v>
      </c>
      <c r="E35" s="143">
        <v>8023168.5300000003</v>
      </c>
      <c r="F35" s="177">
        <f t="shared" si="0"/>
        <v>-8023168.5300000003</v>
      </c>
    </row>
    <row r="36" spans="2:6" x14ac:dyDescent="0.25">
      <c r="B36" s="95" t="s">
        <v>73</v>
      </c>
      <c r="C36" s="95" t="s">
        <v>72</v>
      </c>
      <c r="D36" s="140">
        <v>0</v>
      </c>
      <c r="E36" s="142">
        <v>7320233.2400000002</v>
      </c>
      <c r="F36" s="177">
        <f t="shared" si="0"/>
        <v>-7320233.2400000002</v>
      </c>
    </row>
    <row r="37" spans="2:6" x14ac:dyDescent="0.25">
      <c r="B37" s="96" t="s">
        <v>71</v>
      </c>
      <c r="C37" s="96" t="s">
        <v>70</v>
      </c>
      <c r="D37" s="141">
        <v>0</v>
      </c>
      <c r="E37" s="144">
        <v>1136008846.29</v>
      </c>
      <c r="F37" s="177">
        <f t="shared" si="0"/>
        <v>-1136008846.29</v>
      </c>
    </row>
    <row r="38" spans="2:6" x14ac:dyDescent="0.25">
      <c r="B38" s="97"/>
      <c r="C38" s="97"/>
      <c r="D38" s="93"/>
      <c r="E38" s="93"/>
      <c r="F38" s="93"/>
    </row>
    <row r="39" spans="2:6" x14ac:dyDescent="0.25">
      <c r="B39" s="90"/>
      <c r="C39" s="98" t="s">
        <v>69</v>
      </c>
      <c r="D39" s="158">
        <f>SUM(D26:D37)</f>
        <v>0</v>
      </c>
      <c r="E39" s="158">
        <f t="shared" ref="E39:F39" si="1">SUM(E26:E37)</f>
        <v>4610986221</v>
      </c>
      <c r="F39" s="158">
        <f t="shared" si="1"/>
        <v>-4610986221</v>
      </c>
    </row>
    <row r="40" spans="2:6" x14ac:dyDescent="0.25">
      <c r="B40" s="90"/>
      <c r="C40" s="99"/>
      <c r="D40" s="100"/>
      <c r="E40" s="100"/>
      <c r="F40" s="100"/>
    </row>
    <row r="41" spans="2:6" x14ac:dyDescent="0.25">
      <c r="B41" s="101"/>
      <c r="C41" s="102"/>
      <c r="D41" s="102"/>
      <c r="E41" s="102"/>
      <c r="F41" s="102"/>
    </row>
    <row r="42" spans="2:6" x14ac:dyDescent="0.25">
      <c r="B42" s="101"/>
      <c r="C42" s="102"/>
      <c r="D42" s="102"/>
      <c r="E42" s="102"/>
      <c r="F42" s="102"/>
    </row>
    <row r="53" spans="2:6" ht="30" customHeight="1" x14ac:dyDescent="0.25">
      <c r="B53" s="242" t="s">
        <v>118</v>
      </c>
      <c r="C53" s="242"/>
      <c r="D53" s="242"/>
      <c r="E53" s="242"/>
      <c r="F53" s="242"/>
    </row>
    <row r="54" spans="2:6" ht="18" customHeight="1" x14ac:dyDescent="0.25">
      <c r="B54" s="123"/>
      <c r="C54" s="123"/>
      <c r="D54" s="123"/>
      <c r="E54" s="123"/>
      <c r="F54" s="123"/>
    </row>
  </sheetData>
  <protectedRanges>
    <protectedRange sqref="B9:H9" name="Rango1_1"/>
  </protectedRanges>
  <mergeCells count="10">
    <mergeCell ref="C12:F12"/>
    <mergeCell ref="C14:F14"/>
    <mergeCell ref="C15:F15"/>
    <mergeCell ref="C24:F24"/>
    <mergeCell ref="B53:F53"/>
    <mergeCell ref="B7:F7"/>
    <mergeCell ref="B11:C11"/>
    <mergeCell ref="B2:E2"/>
    <mergeCell ref="B3:E3"/>
    <mergeCell ref="B5:E5"/>
  </mergeCells>
  <printOptions horizontalCentered="1"/>
  <pageMargins left="0.31496062992125984" right="0.31496062992125984" top="0.35433070866141736" bottom="0.35433070866141736" header="0" footer="0"/>
  <pageSetup scale="8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40" sqref="L40"/>
    </sheetView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Document" shapeId="1740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323850</xdr:colOff>
                <xdr:row>44</xdr:row>
                <xdr:rowOff>161925</xdr:rowOff>
              </to>
            </anchor>
          </objectPr>
        </oleObject>
      </mc:Choice>
      <mc:Fallback>
        <oleObject progId="Document" shapeId="1740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="95" zoomScaleNormal="95" workbookViewId="0">
      <selection activeCell="I9" sqref="I9"/>
    </sheetView>
  </sheetViews>
  <sheetFormatPr baseColWidth="10" defaultRowHeight="15" x14ac:dyDescent="0.25"/>
  <cols>
    <col min="1" max="1" width="11.42578125" style="4"/>
    <col min="2" max="2" width="30" style="4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1"/>
      <c r="G1" s="19"/>
    </row>
    <row r="2" spans="1:8" x14ac:dyDescent="0.25">
      <c r="A2" s="199" t="s">
        <v>119</v>
      </c>
      <c r="B2" s="199"/>
      <c r="C2" s="199"/>
      <c r="D2" s="199"/>
      <c r="E2" s="199"/>
      <c r="F2" s="199"/>
      <c r="G2" s="105"/>
      <c r="H2" s="19" t="s">
        <v>216</v>
      </c>
    </row>
    <row r="3" spans="1:8" ht="15.75" customHeight="1" x14ac:dyDescent="0.25">
      <c r="A3" s="199" t="s">
        <v>8</v>
      </c>
      <c r="B3" s="199"/>
      <c r="C3" s="199"/>
      <c r="D3" s="199"/>
      <c r="E3" s="199"/>
      <c r="F3" s="199"/>
      <c r="G3" s="199"/>
    </row>
    <row r="4" spans="1:8" x14ac:dyDescent="0.25">
      <c r="A4" s="199" t="s">
        <v>9</v>
      </c>
      <c r="B4" s="199"/>
      <c r="C4" s="199"/>
      <c r="D4" s="199"/>
      <c r="E4" s="199"/>
      <c r="F4" s="199"/>
      <c r="G4" s="199"/>
    </row>
    <row r="5" spans="1:8" x14ac:dyDescent="0.25">
      <c r="A5" s="201" t="s">
        <v>10</v>
      </c>
      <c r="B5" s="201"/>
      <c r="C5" s="201"/>
      <c r="D5" s="201"/>
      <c r="E5" s="201"/>
      <c r="F5" s="201"/>
      <c r="G5" s="201"/>
    </row>
    <row r="6" spans="1:8" x14ac:dyDescent="0.25">
      <c r="A6" s="201" t="s">
        <v>21</v>
      </c>
      <c r="B6" s="201"/>
      <c r="C6" s="201"/>
      <c r="D6" s="201"/>
      <c r="E6" s="201"/>
      <c r="F6" s="201"/>
      <c r="G6" s="201"/>
    </row>
    <row r="7" spans="1:8" x14ac:dyDescent="0.25">
      <c r="A7" s="201" t="s">
        <v>199</v>
      </c>
      <c r="B7" s="201"/>
      <c r="C7" s="201"/>
      <c r="D7" s="201"/>
      <c r="E7" s="201"/>
      <c r="F7" s="201"/>
      <c r="G7" s="201"/>
    </row>
    <row r="8" spans="1:8" x14ac:dyDescent="0.25">
      <c r="A8" s="210" t="s">
        <v>22</v>
      </c>
      <c r="B8" s="210"/>
      <c r="C8" s="63"/>
      <c r="D8" s="63"/>
      <c r="E8" s="63"/>
      <c r="F8" s="58"/>
      <c r="G8" s="58"/>
    </row>
    <row r="9" spans="1:8" ht="24" customHeight="1" x14ac:dyDescent="0.25">
      <c r="A9" s="203" t="s">
        <v>12</v>
      </c>
      <c r="B9" s="203" t="s">
        <v>13</v>
      </c>
      <c r="C9" s="205" t="s">
        <v>15</v>
      </c>
      <c r="D9" s="208" t="s">
        <v>23</v>
      </c>
      <c r="E9" s="209"/>
      <c r="F9" s="208" t="s">
        <v>24</v>
      </c>
      <c r="G9" s="209"/>
    </row>
    <row r="10" spans="1:8" ht="24" x14ac:dyDescent="0.25">
      <c r="A10" s="204"/>
      <c r="B10" s="204"/>
      <c r="C10" s="206"/>
      <c r="D10" s="167" t="s">
        <v>201</v>
      </c>
      <c r="E10" s="167" t="s">
        <v>202</v>
      </c>
      <c r="F10" s="167" t="s">
        <v>14</v>
      </c>
      <c r="G10" s="167" t="s">
        <v>25</v>
      </c>
    </row>
    <row r="11" spans="1:8" ht="36" x14ac:dyDescent="0.25">
      <c r="A11" s="161">
        <v>1131</v>
      </c>
      <c r="B11" s="53" t="s">
        <v>124</v>
      </c>
      <c r="C11" s="64">
        <v>2607740.79</v>
      </c>
      <c r="D11" s="147">
        <v>2527297.1</v>
      </c>
      <c r="E11" s="148">
        <v>2477297.1</v>
      </c>
      <c r="F11" s="52"/>
      <c r="G11" s="52"/>
    </row>
    <row r="12" spans="1:8" ht="24" x14ac:dyDescent="0.25">
      <c r="A12" s="132">
        <v>1132</v>
      </c>
      <c r="B12" s="56" t="s">
        <v>125</v>
      </c>
      <c r="C12" s="54">
        <v>58200</v>
      </c>
      <c r="D12" s="147">
        <v>58200</v>
      </c>
      <c r="E12" s="148">
        <v>58200</v>
      </c>
      <c r="F12" s="52"/>
      <c r="G12" s="52"/>
    </row>
    <row r="13" spans="1:8" x14ac:dyDescent="0.25">
      <c r="A13" s="132">
        <v>1122</v>
      </c>
      <c r="B13" s="56" t="s">
        <v>127</v>
      </c>
      <c r="C13" s="54">
        <v>778954</v>
      </c>
      <c r="D13" s="147">
        <v>778954</v>
      </c>
      <c r="E13" s="148">
        <v>778954</v>
      </c>
      <c r="F13" s="52"/>
      <c r="G13" s="52"/>
    </row>
    <row r="14" spans="1:8" ht="24" x14ac:dyDescent="0.25">
      <c r="A14" s="132">
        <v>1123</v>
      </c>
      <c r="B14" s="56" t="s">
        <v>126</v>
      </c>
      <c r="C14" s="54">
        <v>12829194.24</v>
      </c>
      <c r="D14" s="147">
        <v>12829194.24</v>
      </c>
      <c r="E14" s="148">
        <v>10979528.43</v>
      </c>
      <c r="F14" s="52"/>
      <c r="G14" s="52"/>
    </row>
    <row r="15" spans="1:8" ht="24" x14ac:dyDescent="0.25">
      <c r="A15" s="132">
        <v>1124</v>
      </c>
      <c r="B15" s="56" t="s">
        <v>22</v>
      </c>
      <c r="C15" s="54">
        <v>0</v>
      </c>
      <c r="D15" s="149">
        <v>0</v>
      </c>
      <c r="E15" s="150">
        <v>0</v>
      </c>
      <c r="F15" s="52"/>
      <c r="G15" s="52"/>
    </row>
    <row r="16" spans="1:8" x14ac:dyDescent="0.25">
      <c r="A16" s="52"/>
      <c r="B16" s="151" t="s">
        <v>5</v>
      </c>
      <c r="C16" s="152">
        <f>SUM(C11:C15)</f>
        <v>16274089.030000001</v>
      </c>
      <c r="D16" s="155">
        <f>SUM(D11:D15)</f>
        <v>16193645.34</v>
      </c>
      <c r="E16" s="156">
        <f>SUM(E11:E15)</f>
        <v>14293979.529999999</v>
      </c>
      <c r="F16" s="52"/>
      <c r="G16" s="52"/>
    </row>
    <row r="17" spans="1:7" x14ac:dyDescent="0.25">
      <c r="A17" s="101"/>
      <c r="B17" s="12"/>
      <c r="C17" s="8"/>
      <c r="D17" s="13"/>
      <c r="E17" s="13"/>
      <c r="F17" s="11"/>
      <c r="G17" s="11"/>
    </row>
    <row r="18" spans="1:7" x14ac:dyDescent="0.25">
      <c r="A18" s="11"/>
      <c r="B18" s="12"/>
      <c r="C18" s="8"/>
      <c r="D18" s="13"/>
      <c r="E18" s="13"/>
      <c r="F18" s="11"/>
      <c r="G18" s="11"/>
    </row>
    <row r="19" spans="1:7" ht="18" customHeight="1" x14ac:dyDescent="0.25">
      <c r="A19" s="11"/>
      <c r="B19" s="12"/>
      <c r="C19" s="8"/>
      <c r="D19" s="13"/>
      <c r="E19" s="13"/>
      <c r="F19" s="11"/>
      <c r="G19" s="11"/>
    </row>
    <row r="20" spans="1:7" x14ac:dyDescent="0.25">
      <c r="A20" s="11"/>
      <c r="B20" s="12"/>
      <c r="C20" s="8"/>
      <c r="D20" s="13"/>
      <c r="E20" s="13"/>
      <c r="F20" s="11"/>
      <c r="G20" s="11"/>
    </row>
    <row r="21" spans="1:7" x14ac:dyDescent="0.25">
      <c r="A21" s="11"/>
      <c r="B21" s="12"/>
      <c r="C21" s="8"/>
      <c r="D21" s="13"/>
      <c r="E21" s="13"/>
      <c r="F21" s="11"/>
      <c r="G21" s="11"/>
    </row>
    <row r="22" spans="1:7" x14ac:dyDescent="0.25">
      <c r="A22" s="11"/>
      <c r="B22" s="12"/>
      <c r="C22" s="8"/>
      <c r="D22" s="13"/>
      <c r="E22" s="13"/>
      <c r="F22" s="11"/>
      <c r="G22" s="11"/>
    </row>
    <row r="23" spans="1:7" x14ac:dyDescent="0.25">
      <c r="A23" s="11"/>
      <c r="B23" s="12"/>
      <c r="C23" s="8"/>
      <c r="D23" s="13"/>
      <c r="E23" s="13"/>
      <c r="F23" s="11"/>
      <c r="G23" s="11"/>
    </row>
    <row r="24" spans="1:7" x14ac:dyDescent="0.25">
      <c r="A24" s="11"/>
      <c r="B24" s="12"/>
      <c r="C24" s="8"/>
      <c r="D24" s="13"/>
      <c r="E24" s="13"/>
      <c r="F24" s="11"/>
      <c r="G24" s="11"/>
    </row>
    <row r="25" spans="1:7" x14ac:dyDescent="0.25">
      <c r="A25" s="11"/>
      <c r="B25" s="12"/>
      <c r="C25" s="8"/>
      <c r="D25" s="13"/>
      <c r="E25" s="13"/>
      <c r="F25" s="11"/>
      <c r="G25" s="11"/>
    </row>
    <row r="26" spans="1:7" x14ac:dyDescent="0.25">
      <c r="A26" s="11"/>
      <c r="B26" s="12"/>
      <c r="C26" s="8"/>
      <c r="D26" s="13"/>
      <c r="E26" s="13"/>
      <c r="F26" s="11"/>
      <c r="G26" s="11"/>
    </row>
    <row r="27" spans="1:7" x14ac:dyDescent="0.25">
      <c r="A27" s="11"/>
      <c r="B27" s="12"/>
      <c r="C27" s="8"/>
      <c r="D27" s="13"/>
      <c r="E27" s="13"/>
      <c r="F27" s="11"/>
      <c r="G27" s="11"/>
    </row>
    <row r="28" spans="1:7" x14ac:dyDescent="0.25">
      <c r="A28" s="11"/>
      <c r="B28" s="12"/>
      <c r="C28" s="8"/>
      <c r="D28" s="13"/>
      <c r="E28" s="13"/>
      <c r="F28" s="11"/>
      <c r="G28" s="11"/>
    </row>
    <row r="29" spans="1:7" x14ac:dyDescent="0.25">
      <c r="A29" s="16"/>
      <c r="B29" s="211"/>
      <c r="C29" s="211"/>
      <c r="D29" s="211"/>
      <c r="E29" s="211"/>
      <c r="F29" s="16"/>
      <c r="G29" s="16"/>
    </row>
  </sheetData>
  <protectedRanges>
    <protectedRange sqref="B11:D28" name="Rango1_1"/>
  </protectedRanges>
  <mergeCells count="13">
    <mergeCell ref="B29:E29"/>
    <mergeCell ref="A9:A10"/>
    <mergeCell ref="B9:B10"/>
    <mergeCell ref="C9:C10"/>
    <mergeCell ref="D9:E9"/>
    <mergeCell ref="A2:F2"/>
    <mergeCell ref="F9:G9"/>
    <mergeCell ref="A8:B8"/>
    <mergeCell ref="A7:G7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selection activeCell="A2" sqref="A2:F2"/>
    </sheetView>
  </sheetViews>
  <sheetFormatPr baseColWidth="10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11" x14ac:dyDescent="0.25">
      <c r="A1" s="1"/>
      <c r="B1" s="1"/>
      <c r="C1" s="1"/>
      <c r="D1" s="1"/>
      <c r="E1" s="2"/>
      <c r="F1" s="2"/>
      <c r="G1" s="3"/>
    </row>
    <row r="2" spans="1:11" x14ac:dyDescent="0.25">
      <c r="A2" s="199" t="s">
        <v>123</v>
      </c>
      <c r="B2" s="199"/>
      <c r="C2" s="199"/>
      <c r="D2" s="199"/>
      <c r="E2" s="199"/>
      <c r="F2" s="199"/>
      <c r="G2" s="178" t="s">
        <v>217</v>
      </c>
    </row>
    <row r="3" spans="1:11" ht="15.75" customHeight="1" x14ac:dyDescent="0.25">
      <c r="A3" s="199" t="s">
        <v>8</v>
      </c>
      <c r="B3" s="199"/>
      <c r="C3" s="199"/>
      <c r="D3" s="199"/>
      <c r="E3" s="199"/>
      <c r="F3" s="199"/>
      <c r="G3" s="199"/>
    </row>
    <row r="4" spans="1:11" x14ac:dyDescent="0.25">
      <c r="A4" s="199" t="s">
        <v>9</v>
      </c>
      <c r="B4" s="199"/>
      <c r="C4" s="199"/>
      <c r="D4" s="199"/>
      <c r="E4" s="199"/>
      <c r="F4" s="199"/>
      <c r="G4" s="199"/>
    </row>
    <row r="5" spans="1:11" x14ac:dyDescent="0.25">
      <c r="A5" s="201" t="s">
        <v>10</v>
      </c>
      <c r="B5" s="201"/>
      <c r="C5" s="201"/>
      <c r="D5" s="201"/>
      <c r="E5" s="201"/>
      <c r="F5" s="201"/>
      <c r="G5" s="201"/>
    </row>
    <row r="6" spans="1:11" x14ac:dyDescent="0.25">
      <c r="A6" s="213" t="s">
        <v>26</v>
      </c>
      <c r="B6" s="213"/>
      <c r="C6" s="213"/>
      <c r="D6" s="213"/>
      <c r="E6" s="213"/>
      <c r="F6" s="213"/>
      <c r="G6" s="213"/>
      <c r="H6" s="20"/>
      <c r="I6" s="21"/>
      <c r="J6" s="21"/>
      <c r="K6" s="21"/>
    </row>
    <row r="7" spans="1:11" x14ac:dyDescent="0.25">
      <c r="A7" s="201" t="s">
        <v>199</v>
      </c>
      <c r="B7" s="201"/>
      <c r="C7" s="201"/>
      <c r="D7" s="201"/>
      <c r="E7" s="201"/>
      <c r="F7" s="201"/>
      <c r="G7" s="201"/>
      <c r="H7" s="20"/>
      <c r="I7" s="21"/>
      <c r="J7" s="21"/>
      <c r="K7" s="21"/>
    </row>
    <row r="8" spans="1:11" x14ac:dyDescent="0.25">
      <c r="A8" s="65" t="s">
        <v>27</v>
      </c>
      <c r="B8" s="65"/>
      <c r="C8" s="63"/>
      <c r="D8" s="63"/>
      <c r="E8" s="63"/>
      <c r="F8" s="58"/>
      <c r="G8" s="58"/>
      <c r="H8" s="21"/>
      <c r="I8" s="21"/>
      <c r="J8" s="21"/>
      <c r="K8" s="21"/>
    </row>
    <row r="9" spans="1:11" ht="24" x14ac:dyDescent="0.25">
      <c r="A9" s="168" t="s">
        <v>12</v>
      </c>
      <c r="B9" s="169" t="s">
        <v>13</v>
      </c>
      <c r="C9" s="170" t="s">
        <v>15</v>
      </c>
      <c r="D9" s="170" t="s">
        <v>14</v>
      </c>
      <c r="E9" s="170" t="s">
        <v>28</v>
      </c>
      <c r="F9" s="170" t="s">
        <v>29</v>
      </c>
      <c r="G9" s="170" t="s">
        <v>30</v>
      </c>
    </row>
    <row r="10" spans="1:11" ht="24" x14ac:dyDescent="0.25">
      <c r="A10" s="52">
        <v>1213</v>
      </c>
      <c r="B10" s="124" t="s">
        <v>27</v>
      </c>
      <c r="C10" s="60">
        <v>0</v>
      </c>
      <c r="D10" s="66"/>
      <c r="E10" s="66"/>
      <c r="F10" s="66"/>
      <c r="G10" s="52"/>
    </row>
    <row r="11" spans="1:11" x14ac:dyDescent="0.25">
      <c r="A11" s="52"/>
      <c r="B11" s="56"/>
      <c r="C11" s="60"/>
      <c r="D11" s="66"/>
      <c r="E11" s="66"/>
      <c r="F11" s="66"/>
      <c r="G11" s="52"/>
    </row>
    <row r="12" spans="1:11" x14ac:dyDescent="0.25">
      <c r="A12" s="52"/>
      <c r="B12" s="56"/>
      <c r="C12" s="60"/>
      <c r="D12" s="66"/>
      <c r="E12" s="66"/>
      <c r="F12" s="66"/>
      <c r="G12" s="52"/>
    </row>
    <row r="13" spans="1:11" x14ac:dyDescent="0.25">
      <c r="A13" s="52"/>
      <c r="B13" s="56"/>
      <c r="C13" s="60"/>
      <c r="D13" s="66"/>
      <c r="E13" s="66"/>
      <c r="F13" s="66"/>
      <c r="G13" s="52"/>
    </row>
    <row r="14" spans="1:11" x14ac:dyDescent="0.25">
      <c r="A14" s="52"/>
      <c r="B14" s="136" t="s">
        <v>31</v>
      </c>
      <c r="C14" s="77">
        <f>SUM(C10:C13)</f>
        <v>0</v>
      </c>
      <c r="D14" s="66"/>
      <c r="E14" s="66"/>
      <c r="F14" s="66"/>
      <c r="G14" s="52"/>
    </row>
    <row r="15" spans="1:11" x14ac:dyDescent="0.25">
      <c r="A15" s="11"/>
      <c r="B15" s="12"/>
      <c r="C15" s="8"/>
      <c r="D15" s="13"/>
      <c r="E15" s="13"/>
      <c r="F15" s="13"/>
      <c r="G15" s="11"/>
    </row>
    <row r="16" spans="1:11" x14ac:dyDescent="0.25">
      <c r="A16" s="101"/>
      <c r="B16" s="12"/>
      <c r="C16" s="8"/>
      <c r="D16" s="13"/>
      <c r="E16" s="13"/>
      <c r="F16" s="13"/>
      <c r="G16" s="11"/>
    </row>
    <row r="17" spans="1:7" ht="15.75" customHeight="1" x14ac:dyDescent="0.25">
      <c r="A17" s="11"/>
      <c r="B17" s="12"/>
      <c r="C17" s="8"/>
      <c r="D17" s="13"/>
      <c r="E17" s="13"/>
      <c r="F17" s="13"/>
      <c r="G17" s="11"/>
    </row>
    <row r="18" spans="1:7" x14ac:dyDescent="0.25">
      <c r="A18" s="11"/>
      <c r="B18" s="12"/>
      <c r="C18" s="8"/>
      <c r="D18" s="13"/>
      <c r="E18" s="13"/>
      <c r="F18" s="13"/>
      <c r="G18" s="11"/>
    </row>
    <row r="19" spans="1:7" x14ac:dyDescent="0.25">
      <c r="A19" s="11"/>
      <c r="B19" s="12"/>
      <c r="C19" s="8"/>
      <c r="D19" s="13"/>
      <c r="E19" s="13"/>
      <c r="F19" s="13"/>
      <c r="G19" s="11"/>
    </row>
    <row r="20" spans="1:7" x14ac:dyDescent="0.25">
      <c r="A20" s="11"/>
      <c r="B20" s="12"/>
      <c r="C20" s="8"/>
      <c r="D20" s="13"/>
      <c r="E20" s="13"/>
      <c r="F20" s="13"/>
      <c r="G20" s="11"/>
    </row>
    <row r="21" spans="1:7" x14ac:dyDescent="0.25">
      <c r="A21" s="11"/>
      <c r="B21" s="12"/>
      <c r="C21" s="8"/>
      <c r="D21" s="13"/>
      <c r="E21" s="13"/>
      <c r="F21" s="13"/>
      <c r="G21" s="11"/>
    </row>
    <row r="22" spans="1:7" x14ac:dyDescent="0.25">
      <c r="A22" s="11"/>
      <c r="B22" s="12"/>
      <c r="C22" s="8"/>
      <c r="D22" s="13"/>
      <c r="E22" s="13"/>
      <c r="F22" s="13"/>
      <c r="G22" s="11"/>
    </row>
    <row r="23" spans="1:7" x14ac:dyDescent="0.25">
      <c r="A23" s="11"/>
      <c r="B23" s="12"/>
      <c r="C23" s="8"/>
      <c r="D23" s="13"/>
      <c r="E23" s="13"/>
      <c r="F23" s="13"/>
      <c r="G23" s="11"/>
    </row>
    <row r="24" spans="1:7" x14ac:dyDescent="0.25">
      <c r="A24" s="11"/>
      <c r="B24" s="12"/>
      <c r="C24" s="8"/>
      <c r="D24" s="13"/>
      <c r="E24" s="13"/>
      <c r="F24" s="13"/>
      <c r="G24" s="11"/>
    </row>
    <row r="25" spans="1:7" x14ac:dyDescent="0.25">
      <c r="A25" s="16"/>
      <c r="B25" s="212"/>
      <c r="C25" s="212"/>
      <c r="D25" s="212"/>
      <c r="E25" s="212"/>
      <c r="F25" s="212"/>
      <c r="G25" s="16"/>
    </row>
    <row r="26" spans="1:7" x14ac:dyDescent="0.25">
      <c r="A26" s="18"/>
      <c r="B26" s="18"/>
      <c r="C26" s="18"/>
      <c r="D26" s="18"/>
      <c r="E26" s="18"/>
      <c r="F26" s="18"/>
      <c r="G26" s="18"/>
    </row>
  </sheetData>
  <protectedRanges>
    <protectedRange sqref="B11:D24 C10:D10" name="Rango1_1"/>
  </protectedRanges>
  <mergeCells count="7">
    <mergeCell ref="A2:F2"/>
    <mergeCell ref="B25:F25"/>
    <mergeCell ref="A3:G3"/>
    <mergeCell ref="A4:G4"/>
    <mergeCell ref="A5:G5"/>
    <mergeCell ref="A6:G6"/>
    <mergeCell ref="A7:G7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>
      <selection activeCell="G7" sqref="G7"/>
    </sheetView>
  </sheetViews>
  <sheetFormatPr baseColWidth="10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4.5703125" style="4" customWidth="1"/>
    <col min="6" max="6" width="14.140625" style="4" customWidth="1"/>
    <col min="7" max="16384" width="11.42578125" style="4"/>
  </cols>
  <sheetData>
    <row r="1" spans="1:7" x14ac:dyDescent="0.25">
      <c r="A1" s="1"/>
      <c r="B1" s="1"/>
      <c r="C1" s="1"/>
      <c r="D1" s="1"/>
      <c r="E1" s="3"/>
      <c r="F1" s="22"/>
    </row>
    <row r="2" spans="1:7" x14ac:dyDescent="0.25">
      <c r="A2" s="199" t="s">
        <v>119</v>
      </c>
      <c r="B2" s="199"/>
      <c r="C2" s="199"/>
      <c r="D2" s="199"/>
      <c r="E2" s="199"/>
      <c r="F2" s="178" t="s">
        <v>218</v>
      </c>
    </row>
    <row r="3" spans="1:7" ht="15.75" customHeight="1" x14ac:dyDescent="0.25">
      <c r="A3" s="199" t="s">
        <v>8</v>
      </c>
      <c r="B3" s="199"/>
      <c r="C3" s="199"/>
      <c r="D3" s="199"/>
      <c r="E3" s="199"/>
    </row>
    <row r="4" spans="1:7" x14ac:dyDescent="0.25">
      <c r="A4" s="199" t="s">
        <v>9</v>
      </c>
      <c r="B4" s="199"/>
      <c r="C4" s="199"/>
      <c r="D4" s="199"/>
      <c r="E4" s="199"/>
    </row>
    <row r="5" spans="1:7" x14ac:dyDescent="0.25">
      <c r="A5" s="201" t="s">
        <v>10</v>
      </c>
      <c r="B5" s="201"/>
      <c r="C5" s="201"/>
      <c r="D5" s="201"/>
      <c r="E5" s="201"/>
    </row>
    <row r="6" spans="1:7" x14ac:dyDescent="0.25">
      <c r="A6" s="201" t="s">
        <v>32</v>
      </c>
      <c r="B6" s="201"/>
      <c r="C6" s="201"/>
      <c r="D6" s="201"/>
      <c r="E6" s="201"/>
    </row>
    <row r="7" spans="1:7" x14ac:dyDescent="0.25">
      <c r="A7" s="199" t="s">
        <v>199</v>
      </c>
      <c r="B7" s="199"/>
      <c r="C7" s="199"/>
      <c r="D7" s="199"/>
      <c r="E7" s="199"/>
      <c r="F7" s="105"/>
      <c r="G7" s="105"/>
    </row>
    <row r="8" spans="1:7" x14ac:dyDescent="0.25">
      <c r="A8" s="210" t="s">
        <v>33</v>
      </c>
      <c r="B8" s="210"/>
      <c r="C8" s="63"/>
      <c r="D8" s="63"/>
      <c r="E8" s="63"/>
    </row>
    <row r="9" spans="1:7" ht="21.75" customHeight="1" x14ac:dyDescent="0.25">
      <c r="A9" s="168" t="s">
        <v>12</v>
      </c>
      <c r="B9" s="169" t="s">
        <v>13</v>
      </c>
      <c r="C9" s="170" t="s">
        <v>15</v>
      </c>
      <c r="D9" s="170" t="s">
        <v>14</v>
      </c>
      <c r="E9" s="170" t="s">
        <v>34</v>
      </c>
    </row>
    <row r="10" spans="1:7" x14ac:dyDescent="0.25">
      <c r="A10" s="52">
        <v>1214</v>
      </c>
      <c r="B10" s="53" t="s">
        <v>33</v>
      </c>
      <c r="C10" s="60">
        <v>0</v>
      </c>
      <c r="D10" s="66"/>
      <c r="E10" s="66"/>
    </row>
    <row r="11" spans="1:7" x14ac:dyDescent="0.25">
      <c r="A11" s="52"/>
      <c r="B11" s="56"/>
      <c r="C11" s="60"/>
      <c r="D11" s="66"/>
      <c r="E11" s="66"/>
    </row>
    <row r="12" spans="1:7" x14ac:dyDescent="0.25">
      <c r="A12" s="52"/>
      <c r="B12" s="56"/>
      <c r="C12" s="60"/>
      <c r="D12" s="66"/>
      <c r="E12" s="66"/>
    </row>
    <row r="13" spans="1:7" x14ac:dyDescent="0.25">
      <c r="A13" s="52"/>
      <c r="B13" s="56"/>
      <c r="C13" s="60"/>
      <c r="D13" s="66"/>
      <c r="E13" s="66"/>
    </row>
    <row r="14" spans="1:7" x14ac:dyDescent="0.25">
      <c r="A14" s="52"/>
      <c r="B14" s="157" t="s">
        <v>5</v>
      </c>
      <c r="C14" s="77">
        <f>SUM(C10:C13)</f>
        <v>0</v>
      </c>
      <c r="D14" s="66"/>
      <c r="E14" s="66"/>
    </row>
    <row r="15" spans="1:7" x14ac:dyDescent="0.25">
      <c r="A15" s="110"/>
      <c r="B15" s="110"/>
      <c r="C15" s="110"/>
      <c r="D15" s="110"/>
      <c r="E15" s="110"/>
    </row>
    <row r="16" spans="1:7" x14ac:dyDescent="0.25">
      <c r="A16" s="16"/>
      <c r="B16" s="23"/>
      <c r="C16" s="23"/>
      <c r="D16" s="16"/>
      <c r="E16" s="16"/>
    </row>
    <row r="17" spans="1:6" x14ac:dyDescent="0.25">
      <c r="A17" s="16"/>
      <c r="B17" s="23"/>
      <c r="C17" s="23"/>
      <c r="D17" s="16"/>
      <c r="E17" s="16"/>
    </row>
    <row r="18" spans="1:6" x14ac:dyDescent="0.25">
      <c r="A18" s="16"/>
      <c r="B18" s="23"/>
      <c r="C18" s="23"/>
      <c r="D18" s="16"/>
      <c r="E18" s="16"/>
    </row>
    <row r="19" spans="1:6" x14ac:dyDescent="0.25">
      <c r="A19" s="16"/>
      <c r="B19" s="23"/>
      <c r="C19" s="23"/>
      <c r="D19" s="16"/>
      <c r="E19" s="16"/>
    </row>
    <row r="20" spans="1:6" x14ac:dyDescent="0.25">
      <c r="A20" s="16"/>
      <c r="B20" s="23"/>
      <c r="C20" s="23"/>
      <c r="D20" s="16"/>
      <c r="E20" s="16"/>
    </row>
    <row r="21" spans="1:6" x14ac:dyDescent="0.25">
      <c r="A21" s="16"/>
      <c r="B21" s="23"/>
      <c r="C21" s="23"/>
      <c r="D21" s="16"/>
      <c r="E21" s="16"/>
    </row>
    <row r="22" spans="1:6" x14ac:dyDescent="0.25">
      <c r="A22" s="16"/>
      <c r="B22" s="23"/>
      <c r="C22" s="23"/>
      <c r="D22" s="16"/>
      <c r="E22" s="16"/>
    </row>
    <row r="23" spans="1:6" x14ac:dyDescent="0.25">
      <c r="A23" s="16"/>
      <c r="B23" s="23"/>
      <c r="C23" s="23"/>
      <c r="D23" s="16"/>
      <c r="E23" s="16"/>
    </row>
    <row r="24" spans="1:6" x14ac:dyDescent="0.25">
      <c r="A24" s="24"/>
      <c r="B24" s="25"/>
      <c r="C24" s="25"/>
      <c r="D24" s="26"/>
      <c r="E24" s="26"/>
      <c r="F24" s="27"/>
    </row>
  </sheetData>
  <protectedRanges>
    <protectedRange sqref="B11:D14 D10" name="Rango1_1"/>
  </protectedRanges>
  <mergeCells count="7">
    <mergeCell ref="A8:B8"/>
    <mergeCell ref="A2:E2"/>
    <mergeCell ref="A3:E3"/>
    <mergeCell ref="A4:E4"/>
    <mergeCell ref="A5:E5"/>
    <mergeCell ref="A6:E6"/>
    <mergeCell ref="A7:E7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>
      <selection activeCell="K10" sqref="K10"/>
    </sheetView>
  </sheetViews>
  <sheetFormatPr baseColWidth="10" defaultRowHeight="15" x14ac:dyDescent="0.25"/>
  <cols>
    <col min="1" max="1" width="11.42578125" style="4"/>
    <col min="2" max="2" width="34.85546875" style="4" customWidth="1"/>
    <col min="3" max="3" width="20.42578125" style="4" customWidth="1"/>
    <col min="4" max="4" width="18.7109375" style="4" customWidth="1"/>
    <col min="5" max="5" width="17.42578125" style="4" customWidth="1"/>
    <col min="6" max="6" width="18.28515625" style="4" customWidth="1"/>
    <col min="7" max="7" width="11.42578125" style="4" hidden="1" customWidth="1"/>
    <col min="8" max="8" width="0.28515625" style="4" customWidth="1"/>
    <col min="9" max="16384" width="11.42578125" style="4"/>
  </cols>
  <sheetData>
    <row r="1" spans="1:6" x14ac:dyDescent="0.25">
      <c r="A1" s="104"/>
      <c r="B1" s="104"/>
      <c r="C1" s="104"/>
      <c r="D1" s="104"/>
      <c r="E1" s="2"/>
      <c r="F1" s="103"/>
    </row>
    <row r="2" spans="1:6" x14ac:dyDescent="0.25">
      <c r="A2" s="199" t="s">
        <v>119</v>
      </c>
      <c r="B2" s="199"/>
      <c r="C2" s="199"/>
      <c r="D2" s="199"/>
      <c r="E2" s="199"/>
      <c r="F2" s="178" t="s">
        <v>219</v>
      </c>
    </row>
    <row r="3" spans="1:6" ht="15.75" customHeight="1" x14ac:dyDescent="0.25">
      <c r="A3" s="199" t="s">
        <v>8</v>
      </c>
      <c r="B3" s="199"/>
      <c r="C3" s="199"/>
      <c r="D3" s="199"/>
      <c r="E3" s="199"/>
      <c r="F3" s="199"/>
    </row>
    <row r="4" spans="1:6" x14ac:dyDescent="0.25">
      <c r="A4" s="199" t="s">
        <v>9</v>
      </c>
      <c r="B4" s="199"/>
      <c r="C4" s="199"/>
      <c r="D4" s="199"/>
      <c r="E4" s="199"/>
      <c r="F4" s="199"/>
    </row>
    <row r="5" spans="1:6" x14ac:dyDescent="0.25">
      <c r="A5" s="201" t="s">
        <v>10</v>
      </c>
      <c r="B5" s="201"/>
      <c r="C5" s="201"/>
      <c r="D5" s="201"/>
      <c r="E5" s="201"/>
      <c r="F5" s="201"/>
    </row>
    <row r="6" spans="1:6" x14ac:dyDescent="0.25">
      <c r="A6" s="201" t="s">
        <v>35</v>
      </c>
      <c r="B6" s="201"/>
      <c r="C6" s="201"/>
      <c r="D6" s="201"/>
      <c r="E6" s="201"/>
      <c r="F6" s="201"/>
    </row>
    <row r="7" spans="1:6" x14ac:dyDescent="0.25">
      <c r="A7" s="217" t="str">
        <f>'IC-11'!$A$7</f>
        <v>Periodo: del 1 de enero al 31 de Diciembre de 2019</v>
      </c>
      <c r="B7" s="217"/>
      <c r="C7" s="217"/>
      <c r="D7" s="217"/>
      <c r="E7" s="217"/>
      <c r="F7" s="217"/>
    </row>
    <row r="8" spans="1:6" x14ac:dyDescent="0.25">
      <c r="A8" s="1"/>
      <c r="B8" s="1"/>
      <c r="C8" s="1"/>
      <c r="D8" s="1"/>
      <c r="E8" s="28"/>
      <c r="F8" s="1"/>
    </row>
    <row r="9" spans="1:6" x14ac:dyDescent="0.25">
      <c r="A9" s="67" t="s">
        <v>36</v>
      </c>
      <c r="B9" s="57"/>
      <c r="C9" s="57"/>
      <c r="D9" s="57"/>
      <c r="E9" s="68"/>
      <c r="F9" s="57"/>
    </row>
    <row r="10" spans="1:6" x14ac:dyDescent="0.25">
      <c r="A10" s="168" t="s">
        <v>12</v>
      </c>
      <c r="B10" s="168" t="s">
        <v>37</v>
      </c>
      <c r="C10" s="168" t="s">
        <v>38</v>
      </c>
      <c r="D10" s="168" t="s">
        <v>39</v>
      </c>
      <c r="E10" s="170" t="s">
        <v>40</v>
      </c>
      <c r="F10" s="170" t="s">
        <v>41</v>
      </c>
    </row>
    <row r="11" spans="1:6" x14ac:dyDescent="0.25">
      <c r="A11" s="127">
        <v>1233</v>
      </c>
      <c r="B11" s="61" t="s">
        <v>128</v>
      </c>
      <c r="C11" s="112">
        <v>0</v>
      </c>
      <c r="D11" s="112">
        <v>0</v>
      </c>
      <c r="E11" s="69"/>
      <c r="F11" s="127"/>
    </row>
    <row r="12" spans="1:6" x14ac:dyDescent="0.25">
      <c r="A12" s="127">
        <v>1241</v>
      </c>
      <c r="B12" s="61" t="s">
        <v>129</v>
      </c>
      <c r="C12" s="145">
        <v>5069064.54</v>
      </c>
      <c r="D12" s="145">
        <v>25639006.899999999</v>
      </c>
      <c r="E12" s="128" t="s">
        <v>191</v>
      </c>
      <c r="F12" s="127" t="s">
        <v>141</v>
      </c>
    </row>
    <row r="13" spans="1:6" ht="24.75" x14ac:dyDescent="0.25">
      <c r="A13" s="127">
        <v>1242</v>
      </c>
      <c r="B13" s="125" t="s">
        <v>130</v>
      </c>
      <c r="C13" s="145">
        <v>1893661.03</v>
      </c>
      <c r="D13" s="145">
        <v>5555650.2000000002</v>
      </c>
      <c r="E13" s="128" t="s">
        <v>191</v>
      </c>
      <c r="F13" s="127" t="s">
        <v>141</v>
      </c>
    </row>
    <row r="14" spans="1:6" ht="24.75" x14ac:dyDescent="0.25">
      <c r="A14" s="127">
        <v>1243</v>
      </c>
      <c r="B14" s="125" t="s">
        <v>131</v>
      </c>
      <c r="C14" s="145">
        <v>2972886.45</v>
      </c>
      <c r="D14" s="145">
        <v>8467290.9499999993</v>
      </c>
      <c r="E14" s="128" t="s">
        <v>191</v>
      </c>
      <c r="F14" s="127" t="s">
        <v>141</v>
      </c>
    </row>
    <row r="15" spans="1:6" x14ac:dyDescent="0.25">
      <c r="A15" s="127">
        <v>1244</v>
      </c>
      <c r="B15" s="61" t="s">
        <v>132</v>
      </c>
      <c r="C15" s="145">
        <v>9380671.6099999994</v>
      </c>
      <c r="D15" s="145">
        <v>24212903.52</v>
      </c>
      <c r="E15" s="128" t="s">
        <v>191</v>
      </c>
      <c r="F15" s="127" t="s">
        <v>141</v>
      </c>
    </row>
    <row r="16" spans="1:6" x14ac:dyDescent="0.25">
      <c r="A16" s="127">
        <v>1245</v>
      </c>
      <c r="B16" s="61" t="s">
        <v>133</v>
      </c>
      <c r="C16" s="145">
        <v>200866.26</v>
      </c>
      <c r="D16" s="145">
        <v>748294.28</v>
      </c>
      <c r="E16" s="128" t="s">
        <v>191</v>
      </c>
      <c r="F16" s="127" t="s">
        <v>141</v>
      </c>
    </row>
    <row r="17" spans="1:6" x14ac:dyDescent="0.25">
      <c r="A17" s="127">
        <v>1246</v>
      </c>
      <c r="B17" s="61" t="s">
        <v>134</v>
      </c>
      <c r="C17" s="145">
        <v>1880223.72</v>
      </c>
      <c r="D17" s="145">
        <v>6678605.2400000002</v>
      </c>
      <c r="E17" s="128" t="s">
        <v>191</v>
      </c>
      <c r="F17" s="127" t="s">
        <v>141</v>
      </c>
    </row>
    <row r="18" spans="1:6" x14ac:dyDescent="0.25">
      <c r="A18" s="70"/>
      <c r="B18" s="70"/>
      <c r="C18" s="70"/>
      <c r="D18" s="70"/>
      <c r="E18" s="71"/>
      <c r="F18" s="70"/>
    </row>
    <row r="19" spans="1:6" x14ac:dyDescent="0.25">
      <c r="A19" s="58"/>
      <c r="B19" s="58"/>
      <c r="C19" s="58"/>
      <c r="D19" s="58"/>
      <c r="E19" s="72"/>
      <c r="F19" s="58"/>
    </row>
    <row r="20" spans="1:6" ht="24" customHeight="1" x14ac:dyDescent="0.25">
      <c r="A20" s="168" t="s">
        <v>12</v>
      </c>
      <c r="B20" s="168" t="s">
        <v>37</v>
      </c>
      <c r="C20" s="170" t="s">
        <v>42</v>
      </c>
      <c r="D20" s="170" t="s">
        <v>43</v>
      </c>
      <c r="E20" s="170" t="s">
        <v>44</v>
      </c>
      <c r="F20" s="170" t="s">
        <v>45</v>
      </c>
    </row>
    <row r="21" spans="1:6" ht="26.25" customHeight="1" x14ac:dyDescent="0.25">
      <c r="A21" s="214" t="s">
        <v>1</v>
      </c>
      <c r="B21" s="215"/>
      <c r="C21" s="215"/>
      <c r="D21" s="215"/>
      <c r="E21" s="215"/>
      <c r="F21" s="216"/>
    </row>
    <row r="22" spans="1:6" x14ac:dyDescent="0.25">
      <c r="A22" s="52">
        <v>1251</v>
      </c>
      <c r="B22" s="59" t="s">
        <v>135</v>
      </c>
      <c r="C22" s="73">
        <v>37483454.990000002</v>
      </c>
      <c r="D22" s="74">
        <v>40418147.810000002</v>
      </c>
      <c r="E22" s="74">
        <f>SUM(D22-C22)</f>
        <v>2934692.8200000003</v>
      </c>
      <c r="F22" s="126" t="s">
        <v>137</v>
      </c>
    </row>
    <row r="23" spans="1:6" x14ac:dyDescent="0.25">
      <c r="A23" s="52">
        <v>1254</v>
      </c>
      <c r="B23" s="59" t="s">
        <v>136</v>
      </c>
      <c r="C23" s="73">
        <v>10582932.880000001</v>
      </c>
      <c r="D23" s="74">
        <v>10582932.880000001</v>
      </c>
      <c r="E23" s="74">
        <f>SUM(D23-C23)</f>
        <v>0</v>
      </c>
      <c r="F23" s="126" t="s">
        <v>137</v>
      </c>
    </row>
    <row r="24" spans="1:6" ht="24.75" customHeight="1" x14ac:dyDescent="0.25">
      <c r="A24" s="214" t="s">
        <v>2</v>
      </c>
      <c r="B24" s="215"/>
      <c r="C24" s="215"/>
      <c r="D24" s="215"/>
      <c r="E24" s="215"/>
      <c r="F24" s="216"/>
    </row>
    <row r="25" spans="1:6" x14ac:dyDescent="0.25">
      <c r="A25" s="52"/>
      <c r="B25" s="59"/>
      <c r="C25" s="73">
        <v>0</v>
      </c>
      <c r="D25" s="74">
        <v>0</v>
      </c>
      <c r="E25" s="74">
        <v>0</v>
      </c>
      <c r="F25" s="75"/>
    </row>
    <row r="26" spans="1:6" ht="24" customHeight="1" x14ac:dyDescent="0.25">
      <c r="A26" s="214" t="s">
        <v>46</v>
      </c>
      <c r="B26" s="215"/>
      <c r="C26" s="215"/>
      <c r="D26" s="215"/>
      <c r="E26" s="215"/>
      <c r="F26" s="216"/>
    </row>
    <row r="27" spans="1:6" x14ac:dyDescent="0.25">
      <c r="A27" s="52">
        <v>12651</v>
      </c>
      <c r="B27" s="59" t="s">
        <v>138</v>
      </c>
      <c r="C27" s="73">
        <v>0</v>
      </c>
      <c r="D27" s="74">
        <v>5971837.3099999996</v>
      </c>
      <c r="E27" s="74">
        <f>SUM(D27-C27)</f>
        <v>5971837.3099999996</v>
      </c>
      <c r="F27" s="126" t="s">
        <v>137</v>
      </c>
    </row>
    <row r="28" spans="1:6" x14ac:dyDescent="0.25">
      <c r="A28" s="52">
        <v>12654</v>
      </c>
      <c r="B28" s="59" t="s">
        <v>139</v>
      </c>
      <c r="C28" s="73">
        <v>0</v>
      </c>
      <c r="D28" s="74">
        <v>1310999.8600000001</v>
      </c>
      <c r="E28" s="74">
        <f>SUM(D28-C28)</f>
        <v>1310999.8600000001</v>
      </c>
      <c r="F28" s="126" t="s">
        <v>137</v>
      </c>
    </row>
    <row r="29" spans="1:6" x14ac:dyDescent="0.25">
      <c r="A29" s="52"/>
      <c r="B29" s="76" t="s">
        <v>31</v>
      </c>
      <c r="C29" s="77">
        <f>SUM(C21:C28)</f>
        <v>48066387.870000005</v>
      </c>
      <c r="D29" s="78">
        <f>SUM(D21:D28)</f>
        <v>58283917.860000007</v>
      </c>
      <c r="E29" s="78">
        <f>SUM(E21:E28)</f>
        <v>10217529.989999998</v>
      </c>
      <c r="F29" s="52"/>
    </row>
    <row r="30" spans="1:6" x14ac:dyDescent="0.25">
      <c r="A30" s="110"/>
      <c r="B30" s="1"/>
      <c r="C30" s="1"/>
      <c r="D30" s="28"/>
      <c r="E30" s="28"/>
      <c r="F30" s="1"/>
    </row>
    <row r="31" spans="1:6" ht="14.25" customHeight="1" x14ac:dyDescent="0.25">
      <c r="A31" s="1"/>
      <c r="B31" s="1"/>
      <c r="C31" s="1"/>
      <c r="D31" s="28"/>
      <c r="E31" s="28"/>
      <c r="F31" s="1"/>
    </row>
    <row r="32" spans="1:6" x14ac:dyDescent="0.25">
      <c r="A32" s="1"/>
      <c r="B32" s="1"/>
      <c r="C32" s="1"/>
      <c r="D32" s="28"/>
      <c r="E32" s="28"/>
      <c r="F32" s="1"/>
    </row>
    <row r="33" spans="1:6" x14ac:dyDescent="0.25">
      <c r="A33" s="1"/>
      <c r="B33" s="1"/>
      <c r="C33" s="1"/>
      <c r="D33" s="28"/>
      <c r="E33" s="28"/>
      <c r="F33" s="1"/>
    </row>
    <row r="34" spans="1:6" x14ac:dyDescent="0.25">
      <c r="A34" s="1"/>
      <c r="B34" s="1"/>
      <c r="C34" s="1"/>
      <c r="D34" s="28"/>
      <c r="E34" s="28"/>
      <c r="F34" s="1"/>
    </row>
    <row r="35" spans="1:6" x14ac:dyDescent="0.25">
      <c r="A35" s="1"/>
      <c r="B35" s="1"/>
      <c r="C35" s="1"/>
      <c r="D35" s="28"/>
      <c r="E35" s="28"/>
      <c r="F35" s="1"/>
    </row>
    <row r="36" spans="1:6" x14ac:dyDescent="0.25">
      <c r="A36" s="1"/>
      <c r="B36" s="1"/>
      <c r="C36" s="1"/>
      <c r="D36" s="28"/>
      <c r="E36" s="28"/>
      <c r="F36" s="1"/>
    </row>
    <row r="37" spans="1:6" x14ac:dyDescent="0.25">
      <c r="A37" s="1"/>
      <c r="B37" s="1"/>
      <c r="C37" s="1"/>
      <c r="D37" s="28"/>
      <c r="E37" s="28"/>
      <c r="F37" s="1"/>
    </row>
    <row r="38" spans="1:6" x14ac:dyDescent="0.25">
      <c r="A38" s="24"/>
      <c r="B38" s="24"/>
      <c r="C38" s="29"/>
      <c r="D38" s="29"/>
      <c r="E38" s="29"/>
      <c r="F38" s="24"/>
    </row>
    <row r="39" spans="1:6" x14ac:dyDescent="0.25">
      <c r="A39" s="24"/>
      <c r="B39" s="24"/>
      <c r="C39" s="29"/>
      <c r="D39" s="29"/>
      <c r="E39" s="29"/>
      <c r="F39" s="24"/>
    </row>
  </sheetData>
  <protectedRanges>
    <protectedRange sqref="B27:D29 B22:D23 E21:F29 B25:D25" name="Rango1"/>
  </protectedRanges>
  <mergeCells count="9">
    <mergeCell ref="A2:E2"/>
    <mergeCell ref="A24:F24"/>
    <mergeCell ref="A26:F26"/>
    <mergeCell ref="A21:F21"/>
    <mergeCell ref="A3:F3"/>
    <mergeCell ref="A4:F4"/>
    <mergeCell ref="A5:F5"/>
    <mergeCell ref="A6:F6"/>
    <mergeCell ref="A7:F7"/>
  </mergeCells>
  <pageMargins left="1.6929133858267718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D7" sqref="D7"/>
    </sheetView>
  </sheetViews>
  <sheetFormatPr baseColWidth="10" defaultRowHeight="15" x14ac:dyDescent="0.25"/>
  <cols>
    <col min="1" max="1" width="39.85546875" style="4" customWidth="1"/>
    <col min="2" max="2" width="52.85546875" style="4" customWidth="1"/>
    <col min="3" max="3" width="22.7109375" style="4" customWidth="1"/>
    <col min="4" max="4" width="15.5703125" style="4" customWidth="1"/>
    <col min="5" max="5" width="11.42578125" style="4" customWidth="1"/>
    <col min="6" max="16384" width="11.42578125" style="4"/>
  </cols>
  <sheetData>
    <row r="1" spans="1:7" x14ac:dyDescent="0.25">
      <c r="A1" s="1"/>
      <c r="B1" s="1"/>
      <c r="C1" s="3"/>
      <c r="D1" s="2"/>
      <c r="E1" s="2"/>
      <c r="F1" s="1"/>
    </row>
    <row r="2" spans="1:7" x14ac:dyDescent="0.25">
      <c r="A2" s="199" t="s">
        <v>119</v>
      </c>
      <c r="B2" s="199"/>
      <c r="C2" s="199"/>
      <c r="D2" s="178" t="s">
        <v>220</v>
      </c>
      <c r="E2" s="106"/>
      <c r="F2" s="1"/>
      <c r="G2" s="1"/>
    </row>
    <row r="3" spans="1:7" ht="15.75" customHeight="1" x14ac:dyDescent="0.25">
      <c r="A3" s="199" t="s">
        <v>8</v>
      </c>
      <c r="B3" s="199"/>
      <c r="C3" s="199"/>
      <c r="D3" s="105"/>
      <c r="E3" s="105"/>
      <c r="F3" s="1"/>
      <c r="G3" s="1"/>
    </row>
    <row r="4" spans="1:7" x14ac:dyDescent="0.25">
      <c r="A4" s="199" t="s">
        <v>9</v>
      </c>
      <c r="B4" s="199"/>
      <c r="C4" s="199"/>
      <c r="D4" s="105"/>
      <c r="E4" s="105"/>
      <c r="F4" s="1"/>
      <c r="G4" s="1"/>
    </row>
    <row r="5" spans="1:7" x14ac:dyDescent="0.25">
      <c r="A5" s="201" t="s">
        <v>10</v>
      </c>
      <c r="B5" s="201"/>
      <c r="C5" s="201"/>
      <c r="D5" s="111"/>
      <c r="E5" s="111"/>
      <c r="F5" s="1"/>
      <c r="G5" s="1"/>
    </row>
    <row r="6" spans="1:7" x14ac:dyDescent="0.25">
      <c r="A6" s="201" t="s">
        <v>35</v>
      </c>
      <c r="B6" s="201"/>
      <c r="C6" s="201"/>
      <c r="D6" s="111"/>
      <c r="E6" s="111"/>
      <c r="F6" s="1"/>
      <c r="G6" s="1"/>
    </row>
    <row r="7" spans="1:7" x14ac:dyDescent="0.25">
      <c r="A7" s="199" t="s">
        <v>199</v>
      </c>
      <c r="B7" s="199"/>
      <c r="C7" s="199"/>
      <c r="D7" s="105"/>
      <c r="E7" s="105"/>
      <c r="F7" s="1"/>
      <c r="G7" s="1"/>
    </row>
    <row r="8" spans="1:7" x14ac:dyDescent="0.25">
      <c r="A8" s="202" t="s">
        <v>47</v>
      </c>
      <c r="B8" s="202"/>
      <c r="C8" s="202"/>
      <c r="D8" s="28"/>
      <c r="E8" s="1"/>
      <c r="F8" s="1"/>
      <c r="G8" s="1"/>
    </row>
    <row r="9" spans="1:7" x14ac:dyDescent="0.25">
      <c r="A9" s="58"/>
      <c r="B9" s="79"/>
      <c r="C9" s="79"/>
      <c r="D9" s="30"/>
      <c r="E9" s="1"/>
      <c r="F9" s="1"/>
      <c r="G9" s="1"/>
    </row>
    <row r="10" spans="1:7" x14ac:dyDescent="0.25">
      <c r="A10" s="80" t="s">
        <v>48</v>
      </c>
      <c r="B10" s="58"/>
      <c r="C10" s="58"/>
      <c r="D10" s="1"/>
      <c r="E10" s="1"/>
      <c r="F10" s="1"/>
      <c r="G10" s="1"/>
    </row>
    <row r="11" spans="1:7" ht="24.95" customHeight="1" x14ac:dyDescent="0.25">
      <c r="A11" s="168" t="s">
        <v>12</v>
      </c>
      <c r="B11" s="168" t="s">
        <v>49</v>
      </c>
      <c r="C11" s="168" t="s">
        <v>50</v>
      </c>
    </row>
    <row r="12" spans="1:7" ht="34.5" customHeight="1" x14ac:dyDescent="0.25">
      <c r="A12" s="81" t="s">
        <v>140</v>
      </c>
      <c r="B12" s="52"/>
      <c r="C12" s="52"/>
    </row>
    <row r="13" spans="1:7" ht="32.25" customHeight="1" x14ac:dyDescent="0.25">
      <c r="A13" s="82"/>
      <c r="B13" s="52"/>
      <c r="C13" s="52"/>
    </row>
    <row r="14" spans="1:7" ht="32.25" customHeight="1" x14ac:dyDescent="0.25">
      <c r="A14" s="82"/>
      <c r="B14" s="52"/>
      <c r="C14" s="52"/>
    </row>
    <row r="15" spans="1:7" ht="21.75" customHeight="1" x14ac:dyDescent="0.25">
      <c r="A15" s="81" t="s">
        <v>51</v>
      </c>
      <c r="B15" s="52"/>
      <c r="C15" s="52"/>
      <c r="D15" s="1"/>
      <c r="E15" s="1"/>
      <c r="F15" s="1"/>
      <c r="G15" s="1"/>
    </row>
    <row r="16" spans="1:7" x14ac:dyDescent="0.25">
      <c r="A16" s="110"/>
      <c r="B16" s="58"/>
      <c r="C16" s="58"/>
      <c r="D16" s="1"/>
      <c r="E16" s="1"/>
      <c r="F16" s="1"/>
      <c r="G16" s="1"/>
    </row>
    <row r="17" spans="1:8" x14ac:dyDescent="0.25">
      <c r="A17" s="58"/>
      <c r="B17" s="58"/>
      <c r="C17" s="58"/>
      <c r="D17" s="1"/>
      <c r="E17" s="1"/>
      <c r="F17" s="1"/>
      <c r="G17" s="1"/>
    </row>
    <row r="18" spans="1:8" ht="28.5" customHeight="1" x14ac:dyDescent="0.25">
      <c r="A18" s="218" t="s">
        <v>52</v>
      </c>
      <c r="B18" s="218"/>
      <c r="C18" s="218"/>
      <c r="D18" s="31"/>
      <c r="E18" s="31"/>
      <c r="F18" s="31"/>
      <c r="G18" s="31"/>
    </row>
    <row r="19" spans="1:8" x14ac:dyDescent="0.25">
      <c r="A19" s="1"/>
      <c r="B19" s="1"/>
      <c r="C19" s="1"/>
      <c r="D19" s="1"/>
      <c r="E19" s="1"/>
      <c r="F19" s="1"/>
      <c r="G19" s="1"/>
      <c r="H19" s="18"/>
    </row>
    <row r="20" spans="1:8" ht="12.75" customHeight="1" x14ac:dyDescent="0.25">
      <c r="A20" s="1"/>
      <c r="B20" s="1"/>
      <c r="C20" s="1"/>
      <c r="D20" s="1"/>
      <c r="E20" s="1"/>
      <c r="F20" s="1"/>
      <c r="G20" s="1"/>
      <c r="H20" s="18"/>
    </row>
    <row r="21" spans="1:8" x14ac:dyDescent="0.25">
      <c r="A21" s="18"/>
      <c r="B21" s="18"/>
      <c r="C21" s="18"/>
      <c r="D21" s="18"/>
      <c r="E21" s="18"/>
      <c r="F21" s="18"/>
      <c r="G21" s="18"/>
      <c r="H21" s="18"/>
    </row>
    <row r="22" spans="1:8" x14ac:dyDescent="0.25">
      <c r="A22" s="18"/>
      <c r="B22" s="18"/>
      <c r="C22" s="18"/>
      <c r="D22" s="18"/>
      <c r="E22" s="18"/>
      <c r="F22" s="18"/>
      <c r="G22" s="18"/>
      <c r="H22" s="18"/>
    </row>
    <row r="23" spans="1:8" x14ac:dyDescent="0.25">
      <c r="A23" s="18"/>
      <c r="B23" s="18"/>
      <c r="C23" s="18"/>
      <c r="D23" s="18"/>
      <c r="E23" s="18"/>
      <c r="F23" s="18"/>
      <c r="G23" s="18"/>
      <c r="H23" s="18"/>
    </row>
    <row r="24" spans="1:8" x14ac:dyDescent="0.25">
      <c r="A24" s="18"/>
      <c r="B24" s="18"/>
      <c r="C24" s="18"/>
      <c r="D24" s="18"/>
      <c r="E24" s="18"/>
      <c r="F24" s="18"/>
      <c r="G24" s="18"/>
      <c r="H24" s="18"/>
    </row>
    <row r="25" spans="1:8" x14ac:dyDescent="0.25">
      <c r="A25" s="18"/>
      <c r="B25" s="18"/>
      <c r="C25" s="18"/>
      <c r="D25" s="18"/>
      <c r="E25" s="18"/>
      <c r="F25" s="18"/>
      <c r="G25" s="18"/>
      <c r="H25" s="18"/>
    </row>
  </sheetData>
  <protectedRanges>
    <protectedRange sqref="A10:G10" name="Rango1_1"/>
  </protectedRanges>
  <mergeCells count="8">
    <mergeCell ref="A18:C18"/>
    <mergeCell ref="A8:C8"/>
    <mergeCell ref="A7:C7"/>
    <mergeCell ref="A2:C2"/>
    <mergeCell ref="A3:C3"/>
    <mergeCell ref="A4:C4"/>
    <mergeCell ref="A5:C5"/>
    <mergeCell ref="A6:C6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zoomScaleNormal="100" workbookViewId="0">
      <selection activeCell="E10" sqref="E10"/>
    </sheetView>
  </sheetViews>
  <sheetFormatPr baseColWidth="10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5" width="14.7109375" style="4" customWidth="1"/>
    <col min="6" max="16384" width="11.42578125" style="4"/>
  </cols>
  <sheetData>
    <row r="1" spans="1:5" x14ac:dyDescent="0.25">
      <c r="A1" s="120"/>
      <c r="B1" s="120"/>
      <c r="C1" s="120"/>
      <c r="D1" s="119"/>
    </row>
    <row r="2" spans="1:5" x14ac:dyDescent="0.25">
      <c r="A2" s="199" t="s">
        <v>119</v>
      </c>
      <c r="B2" s="199"/>
      <c r="C2" s="199"/>
      <c r="D2" s="199"/>
      <c r="E2" s="178" t="s">
        <v>221</v>
      </c>
    </row>
    <row r="3" spans="1:5" ht="15.75" customHeight="1" x14ac:dyDescent="0.25">
      <c r="A3" s="199" t="s">
        <v>8</v>
      </c>
      <c r="B3" s="199"/>
      <c r="C3" s="199"/>
      <c r="D3" s="199"/>
    </row>
    <row r="4" spans="1:5" x14ac:dyDescent="0.25">
      <c r="A4" s="199" t="s">
        <v>9</v>
      </c>
      <c r="B4" s="199"/>
      <c r="C4" s="199"/>
      <c r="D4" s="199"/>
    </row>
    <row r="5" spans="1:5" x14ac:dyDescent="0.25">
      <c r="A5" s="201" t="s">
        <v>10</v>
      </c>
      <c r="B5" s="201"/>
      <c r="C5" s="201"/>
      <c r="D5" s="201"/>
    </row>
    <row r="6" spans="1:5" x14ac:dyDescent="0.25">
      <c r="A6" s="201" t="s">
        <v>53</v>
      </c>
      <c r="B6" s="201"/>
      <c r="C6" s="201"/>
      <c r="D6" s="201"/>
    </row>
    <row r="7" spans="1:5" x14ac:dyDescent="0.25">
      <c r="A7" s="219" t="s">
        <v>199</v>
      </c>
      <c r="B7" s="219"/>
      <c r="C7" s="219"/>
      <c r="D7" s="219"/>
      <c r="E7" s="105"/>
    </row>
    <row r="8" spans="1:5" ht="24" customHeight="1" x14ac:dyDescent="0.25">
      <c r="A8" s="168" t="s">
        <v>12</v>
      </c>
      <c r="B8" s="168" t="s">
        <v>13</v>
      </c>
      <c r="C8" s="170" t="s">
        <v>15</v>
      </c>
      <c r="D8" s="170" t="s">
        <v>28</v>
      </c>
      <c r="E8" s="18"/>
    </row>
    <row r="9" spans="1:5" ht="18" customHeight="1" x14ac:dyDescent="0.25">
      <c r="A9" s="129">
        <v>1290</v>
      </c>
      <c r="B9" s="59" t="s">
        <v>142</v>
      </c>
      <c r="C9" s="73">
        <v>0</v>
      </c>
      <c r="D9" s="74"/>
      <c r="E9" s="32"/>
    </row>
    <row r="10" spans="1:5" x14ac:dyDescent="0.25">
      <c r="A10" s="129">
        <v>1291</v>
      </c>
      <c r="B10" s="59" t="s">
        <v>143</v>
      </c>
      <c r="C10" s="73">
        <v>0</v>
      </c>
      <c r="D10" s="74"/>
    </row>
    <row r="11" spans="1:5" x14ac:dyDescent="0.25">
      <c r="A11" s="130">
        <v>1292</v>
      </c>
      <c r="B11" s="131" t="s">
        <v>144</v>
      </c>
      <c r="C11" s="73">
        <v>0</v>
      </c>
      <c r="D11" s="74"/>
    </row>
    <row r="12" spans="1:5" x14ac:dyDescent="0.25">
      <c r="A12" s="130">
        <v>1293</v>
      </c>
      <c r="B12" s="131" t="s">
        <v>145</v>
      </c>
      <c r="C12" s="73">
        <v>0</v>
      </c>
      <c r="D12" s="74"/>
    </row>
    <row r="13" spans="1:5" x14ac:dyDescent="0.25">
      <c r="A13" s="129"/>
      <c r="B13" s="59"/>
      <c r="C13" s="73"/>
      <c r="D13" s="74"/>
    </row>
    <row r="14" spans="1:5" x14ac:dyDescent="0.25">
      <c r="A14" s="52"/>
      <c r="B14" s="76" t="s">
        <v>31</v>
      </c>
      <c r="C14" s="77">
        <f>SUM(C9:C13)</f>
        <v>0</v>
      </c>
      <c r="D14" s="66"/>
    </row>
    <row r="15" spans="1:5" x14ac:dyDescent="0.25">
      <c r="A15" s="110"/>
      <c r="B15" s="12"/>
      <c r="C15" s="8"/>
      <c r="D15" s="13"/>
    </row>
    <row r="16" spans="1:5" x14ac:dyDescent="0.25">
      <c r="A16" s="11"/>
      <c r="B16" s="12"/>
      <c r="C16" s="8"/>
      <c r="D16" s="13"/>
    </row>
    <row r="17" spans="1:4" x14ac:dyDescent="0.25">
      <c r="A17" s="11"/>
      <c r="B17" s="12"/>
      <c r="C17" s="8"/>
      <c r="D17" s="13"/>
    </row>
    <row r="18" spans="1:4" x14ac:dyDescent="0.25">
      <c r="A18" s="11"/>
      <c r="B18" s="12"/>
      <c r="C18" s="8"/>
      <c r="D18" s="13"/>
    </row>
    <row r="19" spans="1:4" x14ac:dyDescent="0.25">
      <c r="A19" s="11"/>
      <c r="B19" s="12"/>
      <c r="C19" s="8"/>
      <c r="D19" s="13"/>
    </row>
    <row r="20" spans="1:4" x14ac:dyDescent="0.25">
      <c r="A20" s="11"/>
      <c r="B20" s="12"/>
      <c r="C20" s="8"/>
      <c r="D20" s="13"/>
    </row>
    <row r="21" spans="1:4" x14ac:dyDescent="0.25">
      <c r="A21" s="11"/>
      <c r="B21" s="12"/>
      <c r="C21" s="8"/>
      <c r="D21" s="13"/>
    </row>
    <row r="22" spans="1:4" x14ac:dyDescent="0.25">
      <c r="A22" s="11"/>
      <c r="B22" s="12"/>
      <c r="C22" s="8"/>
      <c r="D22" s="13"/>
    </row>
    <row r="23" spans="1:4" x14ac:dyDescent="0.25">
      <c r="A23" s="15"/>
      <c r="B23" s="33"/>
      <c r="C23" s="34"/>
      <c r="D23" s="35"/>
    </row>
    <row r="31" spans="1:4" ht="15.75" customHeight="1" x14ac:dyDescent="0.25"/>
    <row r="34" ht="15" customHeight="1" x14ac:dyDescent="0.25"/>
  </sheetData>
  <protectedRanges>
    <protectedRange sqref="E8" name="Rango1_1"/>
    <protectedRange sqref="B9:D9 B13:D23 B10 C10:D12" name="Rango1"/>
    <protectedRange sqref="B11:B12" name="Rango1_2"/>
  </protectedRanges>
  <mergeCells count="6">
    <mergeCell ref="A7:D7"/>
    <mergeCell ref="A2:D2"/>
    <mergeCell ref="A3:D3"/>
    <mergeCell ref="A4:D4"/>
    <mergeCell ref="A5:D5"/>
    <mergeCell ref="A6:D6"/>
  </mergeCells>
  <pageMargins left="1.6929133858267718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view="pageBreakPreview" zoomScale="110" zoomScaleNormal="100" zoomScaleSheetLayoutView="110" workbookViewId="0">
      <selection activeCell="E10" sqref="E10"/>
    </sheetView>
  </sheetViews>
  <sheetFormatPr baseColWidth="10" defaultRowHeight="15" x14ac:dyDescent="0.25"/>
  <cols>
    <col min="1" max="1" width="12.7109375" style="4" customWidth="1"/>
    <col min="2" max="2" width="33.5703125" style="4" customWidth="1"/>
    <col min="3" max="3" width="14.5703125" style="4" customWidth="1"/>
    <col min="4" max="4" width="15.85546875" style="4" customWidth="1"/>
    <col min="5" max="5" width="18.7109375" style="4" customWidth="1"/>
    <col min="6" max="7" width="14" style="4" customWidth="1"/>
    <col min="8" max="16384" width="11.42578125" style="4"/>
  </cols>
  <sheetData>
    <row r="1" spans="1:9" x14ac:dyDescent="0.25">
      <c r="A1" s="120"/>
      <c r="B1" s="120"/>
      <c r="C1" s="120"/>
      <c r="D1" s="120"/>
      <c r="E1" s="2"/>
      <c r="F1" s="120"/>
      <c r="G1" s="119"/>
      <c r="H1" s="107"/>
      <c r="I1" s="107"/>
    </row>
    <row r="2" spans="1:9" x14ac:dyDescent="0.25">
      <c r="A2" s="199" t="s">
        <v>119</v>
      </c>
      <c r="B2" s="199"/>
      <c r="C2" s="199"/>
      <c r="D2" s="199"/>
      <c r="E2" s="199"/>
      <c r="F2" s="199"/>
      <c r="G2" s="178" t="s">
        <v>222</v>
      </c>
      <c r="H2" s="107"/>
      <c r="I2" s="107"/>
    </row>
    <row r="3" spans="1:9" ht="15.75" customHeight="1" x14ac:dyDescent="0.25">
      <c r="A3" s="199" t="s">
        <v>8</v>
      </c>
      <c r="B3" s="199"/>
      <c r="C3" s="199"/>
      <c r="D3" s="199"/>
      <c r="E3" s="199"/>
      <c r="F3" s="199"/>
      <c r="G3" s="199"/>
      <c r="H3" s="107"/>
      <c r="I3" s="107"/>
    </row>
    <row r="4" spans="1:9" x14ac:dyDescent="0.25">
      <c r="A4" s="199" t="s">
        <v>9</v>
      </c>
      <c r="B4" s="199"/>
      <c r="C4" s="199"/>
      <c r="D4" s="199"/>
      <c r="E4" s="199"/>
      <c r="F4" s="199"/>
      <c r="G4" s="199"/>
      <c r="H4" s="107"/>
      <c r="I4" s="107"/>
    </row>
    <row r="5" spans="1:9" x14ac:dyDescent="0.25">
      <c r="A5" s="201" t="s">
        <v>54</v>
      </c>
      <c r="B5" s="201"/>
      <c r="C5" s="201"/>
      <c r="D5" s="201"/>
      <c r="E5" s="201"/>
      <c r="F5" s="201"/>
      <c r="G5" s="201"/>
      <c r="H5" s="107"/>
      <c r="I5" s="107"/>
    </row>
    <row r="6" spans="1:9" x14ac:dyDescent="0.25">
      <c r="A6" s="201" t="s">
        <v>200</v>
      </c>
      <c r="B6" s="201"/>
      <c r="C6" s="201"/>
      <c r="D6" s="201"/>
      <c r="E6" s="201"/>
      <c r="F6" s="201"/>
      <c r="G6" s="201"/>
      <c r="H6" s="107"/>
      <c r="I6" s="107"/>
    </row>
    <row r="7" spans="1:9" x14ac:dyDescent="0.25">
      <c r="A7" s="115" t="s">
        <v>55</v>
      </c>
      <c r="B7" s="115"/>
      <c r="C7" s="83"/>
      <c r="D7" s="84"/>
      <c r="E7" s="84"/>
      <c r="F7" s="58"/>
      <c r="G7" s="58"/>
    </row>
    <row r="8" spans="1:9" x14ac:dyDescent="0.25">
      <c r="A8" s="224" t="s">
        <v>12</v>
      </c>
      <c r="B8" s="224" t="s">
        <v>13</v>
      </c>
      <c r="C8" s="227" t="s">
        <v>15</v>
      </c>
      <c r="D8" s="227" t="s">
        <v>56</v>
      </c>
      <c r="E8" s="227" t="s">
        <v>28</v>
      </c>
      <c r="F8" s="220" t="s">
        <v>57</v>
      </c>
      <c r="G8" s="221"/>
    </row>
    <row r="9" spans="1:9" x14ac:dyDescent="0.25">
      <c r="A9" s="225"/>
      <c r="B9" s="226"/>
      <c r="C9" s="228"/>
      <c r="D9" s="228"/>
      <c r="E9" s="228"/>
      <c r="F9" s="171" t="s">
        <v>58</v>
      </c>
      <c r="G9" s="171" t="s">
        <v>59</v>
      </c>
    </row>
    <row r="10" spans="1:9" ht="36" x14ac:dyDescent="0.25">
      <c r="A10" s="132">
        <v>2160</v>
      </c>
      <c r="B10" s="53" t="s">
        <v>192</v>
      </c>
      <c r="C10" s="60">
        <v>0</v>
      </c>
      <c r="D10" s="66"/>
      <c r="E10" s="66"/>
      <c r="F10" s="52"/>
      <c r="G10" s="52"/>
    </row>
    <row r="11" spans="1:9" x14ac:dyDescent="0.25">
      <c r="A11" s="129">
        <v>2161</v>
      </c>
      <c r="B11" s="53" t="s">
        <v>146</v>
      </c>
      <c r="C11" s="60">
        <v>0</v>
      </c>
      <c r="D11" s="66"/>
      <c r="E11" s="66"/>
      <c r="F11" s="52"/>
      <c r="G11" s="52"/>
    </row>
    <row r="12" spans="1:9" x14ac:dyDescent="0.25">
      <c r="A12" s="129">
        <v>2162</v>
      </c>
      <c r="B12" s="53" t="s">
        <v>147</v>
      </c>
      <c r="C12" s="60">
        <v>0</v>
      </c>
      <c r="D12" s="66"/>
      <c r="E12" s="66"/>
      <c r="F12" s="52"/>
      <c r="G12" s="52"/>
    </row>
    <row r="13" spans="1:9" x14ac:dyDescent="0.25">
      <c r="A13" s="129">
        <v>2163</v>
      </c>
      <c r="B13" s="53" t="s">
        <v>148</v>
      </c>
      <c r="C13" s="60">
        <v>0</v>
      </c>
      <c r="D13" s="66"/>
      <c r="E13" s="66"/>
      <c r="F13" s="52"/>
      <c r="G13" s="52"/>
    </row>
    <row r="14" spans="1:9" ht="24" x14ac:dyDescent="0.25">
      <c r="A14" s="132">
        <v>2164</v>
      </c>
      <c r="B14" s="53" t="s">
        <v>193</v>
      </c>
      <c r="C14" s="60">
        <v>0</v>
      </c>
      <c r="D14" s="66"/>
      <c r="E14" s="66"/>
      <c r="F14" s="52"/>
      <c r="G14" s="52"/>
    </row>
    <row r="15" spans="1:9" ht="24" x14ac:dyDescent="0.25">
      <c r="A15" s="132">
        <v>2165</v>
      </c>
      <c r="B15" s="53" t="s">
        <v>194</v>
      </c>
      <c r="C15" s="60">
        <v>0</v>
      </c>
      <c r="D15" s="66"/>
      <c r="E15" s="66"/>
      <c r="F15" s="52"/>
      <c r="G15" s="52"/>
    </row>
    <row r="16" spans="1:9" ht="24" x14ac:dyDescent="0.25">
      <c r="A16" s="129">
        <v>2166</v>
      </c>
      <c r="B16" s="53" t="s">
        <v>149</v>
      </c>
      <c r="C16" s="60">
        <v>0</v>
      </c>
      <c r="D16" s="66"/>
      <c r="E16" s="66"/>
      <c r="F16" s="52"/>
      <c r="G16" s="52"/>
    </row>
    <row r="17" spans="1:7" ht="36" x14ac:dyDescent="0.25">
      <c r="A17" s="132">
        <v>2250</v>
      </c>
      <c r="B17" s="53" t="s">
        <v>195</v>
      </c>
      <c r="C17" s="60">
        <v>0</v>
      </c>
      <c r="D17" s="66"/>
      <c r="E17" s="66"/>
      <c r="F17" s="52"/>
      <c r="G17" s="52"/>
    </row>
    <row r="18" spans="1:7" x14ac:dyDescent="0.25">
      <c r="A18" s="129">
        <v>2251</v>
      </c>
      <c r="B18" s="53" t="s">
        <v>150</v>
      </c>
      <c r="C18" s="60">
        <v>0</v>
      </c>
      <c r="D18" s="66"/>
      <c r="E18" s="66"/>
      <c r="F18" s="52"/>
      <c r="G18" s="52"/>
    </row>
    <row r="19" spans="1:7" x14ac:dyDescent="0.25">
      <c r="A19" s="129">
        <v>2252</v>
      </c>
      <c r="B19" s="53" t="s">
        <v>151</v>
      </c>
      <c r="C19" s="60">
        <v>0</v>
      </c>
      <c r="D19" s="66"/>
      <c r="E19" s="66"/>
      <c r="F19" s="52"/>
      <c r="G19" s="52"/>
    </row>
    <row r="20" spans="1:7" x14ac:dyDescent="0.25">
      <c r="A20" s="129">
        <v>2253</v>
      </c>
      <c r="B20" s="53" t="s">
        <v>152</v>
      </c>
      <c r="C20" s="60">
        <v>0</v>
      </c>
      <c r="D20" s="66"/>
      <c r="E20" s="66"/>
      <c r="F20" s="52"/>
      <c r="G20" s="52"/>
    </row>
    <row r="21" spans="1:7" ht="24" x14ac:dyDescent="0.25">
      <c r="A21" s="129">
        <v>2254</v>
      </c>
      <c r="B21" s="53" t="s">
        <v>196</v>
      </c>
      <c r="C21" s="60">
        <v>0</v>
      </c>
      <c r="D21" s="66"/>
      <c r="E21" s="66"/>
      <c r="F21" s="52"/>
      <c r="G21" s="52"/>
    </row>
    <row r="22" spans="1:7" ht="24" x14ac:dyDescent="0.25">
      <c r="A22" s="129">
        <v>2255</v>
      </c>
      <c r="B22" s="53" t="s">
        <v>197</v>
      </c>
      <c r="C22" s="60">
        <v>0</v>
      </c>
      <c r="D22" s="66"/>
      <c r="E22" s="66"/>
      <c r="F22" s="52"/>
      <c r="G22" s="52"/>
    </row>
    <row r="23" spans="1:7" ht="24" x14ac:dyDescent="0.25">
      <c r="A23" s="129">
        <v>2256</v>
      </c>
      <c r="B23" s="53" t="s">
        <v>153</v>
      </c>
      <c r="C23" s="60">
        <v>0</v>
      </c>
      <c r="D23" s="66"/>
      <c r="E23" s="66"/>
      <c r="F23" s="52"/>
      <c r="G23" s="52"/>
    </row>
    <row r="24" spans="1:7" x14ac:dyDescent="0.25">
      <c r="A24" s="52"/>
      <c r="B24" s="136" t="s">
        <v>5</v>
      </c>
      <c r="C24" s="77">
        <f>SUM(C9:C23)</f>
        <v>0</v>
      </c>
      <c r="D24" s="66"/>
      <c r="E24" s="66"/>
      <c r="F24" s="52"/>
      <c r="G24" s="52"/>
    </row>
    <row r="25" spans="1:7" x14ac:dyDescent="0.25">
      <c r="A25" s="110"/>
      <c r="B25" s="12"/>
      <c r="C25" s="8"/>
      <c r="D25" s="13"/>
      <c r="E25" s="13"/>
      <c r="F25" s="11"/>
      <c r="G25" s="11"/>
    </row>
    <row r="26" spans="1:7" x14ac:dyDescent="0.25">
      <c r="A26" s="11"/>
      <c r="B26" s="12"/>
      <c r="C26" s="8"/>
      <c r="D26" s="13"/>
      <c r="E26" s="13"/>
      <c r="F26" s="11"/>
      <c r="G26" s="11"/>
    </row>
    <row r="27" spans="1:7" x14ac:dyDescent="0.25">
      <c r="A27" s="11"/>
      <c r="B27" s="12"/>
      <c r="C27" s="8"/>
      <c r="D27" s="13"/>
      <c r="E27" s="13"/>
      <c r="F27" s="11"/>
      <c r="G27" s="11"/>
    </row>
    <row r="28" spans="1:7" x14ac:dyDescent="0.25">
      <c r="A28" s="11"/>
      <c r="B28" s="12"/>
      <c r="C28" s="8"/>
      <c r="D28" s="13"/>
      <c r="E28" s="13"/>
      <c r="F28" s="11"/>
      <c r="G28" s="11"/>
    </row>
    <row r="29" spans="1:7" x14ac:dyDescent="0.25">
      <c r="A29" s="11"/>
      <c r="B29" s="12"/>
      <c r="C29" s="8"/>
      <c r="D29" s="13"/>
      <c r="E29" s="13"/>
      <c r="F29" s="11"/>
      <c r="G29" s="11"/>
    </row>
    <row r="30" spans="1:7" x14ac:dyDescent="0.25">
      <c r="A30" s="11"/>
      <c r="B30" s="12"/>
      <c r="C30" s="8"/>
      <c r="D30" s="13"/>
      <c r="E30" s="13"/>
      <c r="F30" s="11"/>
      <c r="G30" s="11"/>
    </row>
    <row r="31" spans="1:7" x14ac:dyDescent="0.25">
      <c r="A31" s="11"/>
      <c r="B31" s="12"/>
      <c r="C31" s="8"/>
      <c r="D31" s="13"/>
      <c r="E31" s="13"/>
      <c r="F31" s="11"/>
      <c r="G31" s="11"/>
    </row>
    <row r="32" spans="1:7" x14ac:dyDescent="0.25">
      <c r="A32" s="11"/>
      <c r="B32" s="12"/>
      <c r="C32" s="8"/>
      <c r="D32" s="13"/>
      <c r="E32" s="13"/>
      <c r="F32" s="11"/>
      <c r="G32" s="11"/>
    </row>
    <row r="33" spans="1:7" x14ac:dyDescent="0.25">
      <c r="A33" s="11"/>
      <c r="B33" s="12"/>
      <c r="C33" s="8"/>
      <c r="D33" s="13"/>
      <c r="E33" s="13"/>
      <c r="F33" s="11"/>
      <c r="G33" s="11"/>
    </row>
    <row r="34" spans="1:7" x14ac:dyDescent="0.25">
      <c r="A34" s="11"/>
      <c r="B34" s="12"/>
      <c r="C34" s="8"/>
      <c r="D34" s="13"/>
      <c r="E34" s="13"/>
      <c r="F34" s="11"/>
      <c r="G34" s="11"/>
    </row>
    <row r="35" spans="1:7" x14ac:dyDescent="0.25">
      <c r="A35" s="11"/>
      <c r="B35" s="12"/>
      <c r="C35" s="8"/>
      <c r="D35" s="13"/>
      <c r="E35" s="13"/>
      <c r="F35" s="11"/>
      <c r="G35" s="11"/>
    </row>
    <row r="36" spans="1:7" x14ac:dyDescent="0.25">
      <c r="A36" s="11"/>
      <c r="B36" s="12"/>
      <c r="C36" s="8"/>
      <c r="D36" s="13"/>
      <c r="E36" s="13"/>
      <c r="F36" s="11"/>
      <c r="G36" s="11"/>
    </row>
    <row r="37" spans="1:7" x14ac:dyDescent="0.25">
      <c r="A37" s="11"/>
      <c r="B37" s="12"/>
      <c r="C37" s="8"/>
      <c r="D37" s="13"/>
      <c r="E37" s="13"/>
      <c r="F37" s="11"/>
      <c r="G37" s="11"/>
    </row>
    <row r="38" spans="1:7" x14ac:dyDescent="0.25">
      <c r="A38" s="11"/>
      <c r="B38" s="12"/>
      <c r="C38" s="8"/>
      <c r="D38" s="13"/>
      <c r="E38" s="13"/>
      <c r="F38" s="11"/>
      <c r="G38" s="11"/>
    </row>
    <row r="39" spans="1:7" x14ac:dyDescent="0.25">
      <c r="A39" s="11"/>
      <c r="B39" s="12"/>
      <c r="C39" s="8"/>
      <c r="D39" s="13"/>
      <c r="E39" s="13"/>
      <c r="F39" s="11"/>
      <c r="G39" s="11"/>
    </row>
    <row r="40" spans="1:7" x14ac:dyDescent="0.25">
      <c r="A40" s="11"/>
      <c r="B40" s="12"/>
      <c r="C40" s="8"/>
      <c r="D40" s="13"/>
      <c r="E40" s="13"/>
      <c r="F40" s="11"/>
      <c r="G40" s="11"/>
    </row>
    <row r="41" spans="1:7" x14ac:dyDescent="0.25">
      <c r="A41" s="11"/>
      <c r="B41" s="12"/>
      <c r="C41" s="8"/>
      <c r="D41" s="13"/>
      <c r="E41" s="13"/>
      <c r="F41" s="11"/>
      <c r="G41" s="11"/>
    </row>
    <row r="42" spans="1:7" x14ac:dyDescent="0.25">
      <c r="A42" s="11"/>
      <c r="B42" s="12"/>
      <c r="C42" s="8"/>
      <c r="D42" s="13"/>
      <c r="E42" s="13"/>
      <c r="F42" s="11"/>
      <c r="G42" s="11"/>
    </row>
    <row r="43" spans="1:7" x14ac:dyDescent="0.25">
      <c r="A43" s="1"/>
      <c r="B43" s="222"/>
      <c r="C43" s="222"/>
      <c r="D43" s="223"/>
      <c r="E43" s="223"/>
      <c r="F43" s="1"/>
      <c r="G43" s="1"/>
    </row>
  </sheetData>
  <protectedRanges>
    <protectedRange sqref="C7:D7 B9:D42" name="Rango1_1"/>
    <protectedRange sqref="F9" name="Rango1_1_1"/>
  </protectedRanges>
  <mergeCells count="12">
    <mergeCell ref="A3:G3"/>
    <mergeCell ref="A4:G4"/>
    <mergeCell ref="A5:G5"/>
    <mergeCell ref="A6:G6"/>
    <mergeCell ref="A2:F2"/>
    <mergeCell ref="F8:G8"/>
    <mergeCell ref="B43:E43"/>
    <mergeCell ref="A8:A9"/>
    <mergeCell ref="B8:B9"/>
    <mergeCell ref="C8:C9"/>
    <mergeCell ref="D8:D9"/>
    <mergeCell ref="E8:E9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showGridLines="0" workbookViewId="0">
      <selection activeCell="G17" sqref="G17"/>
    </sheetView>
  </sheetViews>
  <sheetFormatPr baseColWidth="10" defaultRowHeight="15" x14ac:dyDescent="0.25"/>
  <cols>
    <col min="1" max="1" width="10.42578125" style="4" customWidth="1"/>
    <col min="2" max="2" width="15.5703125" style="4" customWidth="1"/>
    <col min="3" max="3" width="41.85546875" style="4" customWidth="1"/>
    <col min="4" max="4" width="20.28515625" style="4" customWidth="1"/>
    <col min="5" max="5" width="16.7109375" style="4" customWidth="1"/>
    <col min="6" max="6" width="19" style="4" customWidth="1"/>
    <col min="7" max="7" width="20.28515625" style="4" customWidth="1"/>
    <col min="8" max="16384" width="11.42578125" style="4"/>
  </cols>
  <sheetData>
    <row r="1" spans="2:8" x14ac:dyDescent="0.25">
      <c r="B1" s="120"/>
      <c r="C1" s="120"/>
      <c r="D1" s="120"/>
      <c r="E1" s="120"/>
      <c r="F1" s="120"/>
      <c r="G1" s="119"/>
    </row>
    <row r="2" spans="2:8" x14ac:dyDescent="0.25">
      <c r="B2" s="199" t="s">
        <v>119</v>
      </c>
      <c r="C2" s="199"/>
      <c r="D2" s="199"/>
      <c r="E2" s="199"/>
      <c r="F2" s="199"/>
      <c r="G2" s="178" t="s">
        <v>223</v>
      </c>
    </row>
    <row r="3" spans="2:8" ht="15.75" customHeight="1" x14ac:dyDescent="0.25">
      <c r="B3" s="199" t="s">
        <v>8</v>
      </c>
      <c r="C3" s="199"/>
      <c r="D3" s="199"/>
      <c r="E3" s="199"/>
      <c r="F3" s="199"/>
      <c r="G3" s="199"/>
    </row>
    <row r="4" spans="2:8" x14ac:dyDescent="0.25">
      <c r="B4" s="199" t="s">
        <v>9</v>
      </c>
      <c r="C4" s="199"/>
      <c r="D4" s="199"/>
      <c r="E4" s="199"/>
      <c r="F4" s="199"/>
      <c r="G4" s="199"/>
    </row>
    <row r="5" spans="2:8" x14ac:dyDescent="0.25">
      <c r="B5" s="201" t="s">
        <v>54</v>
      </c>
      <c r="C5" s="201"/>
      <c r="D5" s="201"/>
      <c r="E5" s="201"/>
      <c r="F5" s="201"/>
      <c r="G5" s="201"/>
    </row>
    <row r="6" spans="2:8" x14ac:dyDescent="0.25">
      <c r="B6" s="201" t="s">
        <v>200</v>
      </c>
      <c r="C6" s="201"/>
      <c r="D6" s="201"/>
      <c r="E6" s="201"/>
      <c r="F6" s="201"/>
      <c r="G6" s="201"/>
      <c r="H6" s="111"/>
    </row>
    <row r="7" spans="2:8" x14ac:dyDescent="0.25">
      <c r="B7" s="210" t="s">
        <v>60</v>
      </c>
      <c r="C7" s="210"/>
      <c r="D7" s="117"/>
      <c r="E7" s="115"/>
      <c r="F7" s="115"/>
      <c r="G7" s="115"/>
    </row>
    <row r="8" spans="2:8" ht="21.75" customHeight="1" x14ac:dyDescent="0.25">
      <c r="B8" s="168" t="s">
        <v>12</v>
      </c>
      <c r="C8" s="169" t="s">
        <v>13</v>
      </c>
      <c r="D8" s="170" t="s">
        <v>14</v>
      </c>
      <c r="E8" s="170" t="s">
        <v>15</v>
      </c>
      <c r="F8" s="170" t="s">
        <v>56</v>
      </c>
      <c r="G8" s="170" t="s">
        <v>28</v>
      </c>
    </row>
    <row r="9" spans="2:8" x14ac:dyDescent="0.25">
      <c r="B9" s="129">
        <v>2159</v>
      </c>
      <c r="C9" s="53" t="s">
        <v>154</v>
      </c>
      <c r="D9" s="66"/>
      <c r="E9" s="60">
        <v>0</v>
      </c>
      <c r="F9" s="66"/>
      <c r="G9" s="66"/>
    </row>
    <row r="10" spans="2:8" x14ac:dyDescent="0.25">
      <c r="B10" s="129">
        <v>2199</v>
      </c>
      <c r="C10" s="53" t="s">
        <v>155</v>
      </c>
      <c r="D10" s="66"/>
      <c r="E10" s="60">
        <v>0</v>
      </c>
      <c r="F10" s="66"/>
      <c r="G10" s="66"/>
    </row>
    <row r="11" spans="2:8" x14ac:dyDescent="0.25">
      <c r="B11" s="129">
        <v>2240</v>
      </c>
      <c r="C11" s="53" t="s">
        <v>156</v>
      </c>
      <c r="D11" s="66"/>
      <c r="E11" s="60">
        <v>0</v>
      </c>
      <c r="F11" s="66"/>
      <c r="G11" s="66"/>
    </row>
    <row r="12" spans="2:8" x14ac:dyDescent="0.25">
      <c r="B12" s="129">
        <v>2241</v>
      </c>
      <c r="C12" s="53" t="s">
        <v>157</v>
      </c>
      <c r="D12" s="66"/>
      <c r="E12" s="60">
        <v>0</v>
      </c>
      <c r="F12" s="66"/>
      <c r="G12" s="66"/>
    </row>
    <row r="13" spans="2:8" x14ac:dyDescent="0.25">
      <c r="B13" s="129">
        <v>2242</v>
      </c>
      <c r="C13" s="53" t="s">
        <v>158</v>
      </c>
      <c r="D13" s="66"/>
      <c r="E13" s="60">
        <v>0</v>
      </c>
      <c r="F13" s="66"/>
      <c r="G13" s="66"/>
    </row>
    <row r="14" spans="2:8" x14ac:dyDescent="0.25">
      <c r="B14" s="129">
        <v>2249</v>
      </c>
      <c r="C14" s="53" t="s">
        <v>159</v>
      </c>
      <c r="D14" s="66"/>
      <c r="E14" s="60">
        <v>0</v>
      </c>
      <c r="F14" s="66"/>
      <c r="G14" s="66"/>
    </row>
    <row r="15" spans="2:8" x14ac:dyDescent="0.25">
      <c r="B15" s="52"/>
      <c r="C15" s="136" t="s">
        <v>5</v>
      </c>
      <c r="D15" s="78"/>
      <c r="E15" s="77">
        <f>SUM(E9:E14)</f>
        <v>0</v>
      </c>
      <c r="F15" s="66"/>
      <c r="G15" s="66"/>
    </row>
    <row r="16" spans="2:8" x14ac:dyDescent="0.25">
      <c r="B16" s="110"/>
      <c r="C16" s="85"/>
      <c r="D16" s="87"/>
      <c r="E16" s="86"/>
      <c r="F16" s="87"/>
      <c r="G16" s="87"/>
    </row>
    <row r="17" spans="2:7" x14ac:dyDescent="0.25">
      <c r="B17" s="70"/>
      <c r="C17" s="85"/>
      <c r="D17" s="85"/>
      <c r="E17" s="86"/>
      <c r="F17" s="87"/>
      <c r="G17" s="87"/>
    </row>
    <row r="18" spans="2:7" x14ac:dyDescent="0.25">
      <c r="B18" s="70"/>
      <c r="C18" s="85"/>
      <c r="D18" s="85"/>
      <c r="E18" s="86"/>
      <c r="F18" s="87"/>
      <c r="G18" s="87"/>
    </row>
    <row r="19" spans="2:7" x14ac:dyDescent="0.25">
      <c r="B19" s="70"/>
      <c r="C19" s="85"/>
      <c r="D19" s="85"/>
      <c r="E19" s="86"/>
      <c r="F19" s="87"/>
      <c r="G19" s="87"/>
    </row>
    <row r="20" spans="2:7" x14ac:dyDescent="0.25">
      <c r="B20" s="70"/>
      <c r="C20" s="85"/>
      <c r="D20" s="85"/>
      <c r="E20" s="86"/>
      <c r="F20" s="87"/>
      <c r="G20" s="87"/>
    </row>
    <row r="21" spans="2:7" x14ac:dyDescent="0.25">
      <c r="B21" s="70"/>
      <c r="C21" s="85"/>
      <c r="D21" s="85"/>
      <c r="E21" s="86"/>
      <c r="F21" s="87"/>
      <c r="G21" s="87"/>
    </row>
    <row r="22" spans="2:7" x14ac:dyDescent="0.25">
      <c r="B22" s="11"/>
      <c r="C22" s="12"/>
      <c r="D22" s="12"/>
      <c r="E22" s="8"/>
      <c r="F22" s="13"/>
      <c r="G22" s="13"/>
    </row>
    <row r="23" spans="2:7" x14ac:dyDescent="0.25">
      <c r="B23" s="11"/>
      <c r="C23" s="12"/>
      <c r="D23" s="12"/>
      <c r="E23" s="8"/>
      <c r="F23" s="13"/>
      <c r="G23" s="13"/>
    </row>
    <row r="24" spans="2:7" x14ac:dyDescent="0.25">
      <c r="B24" s="11"/>
      <c r="C24" s="12"/>
      <c r="D24" s="12"/>
      <c r="E24" s="8"/>
      <c r="F24" s="13"/>
      <c r="G24" s="13"/>
    </row>
    <row r="25" spans="2:7" x14ac:dyDescent="0.25">
      <c r="B25" s="11"/>
      <c r="C25" s="12"/>
      <c r="D25" s="12"/>
      <c r="E25" s="8"/>
      <c r="F25" s="13"/>
      <c r="G25" s="13"/>
    </row>
    <row r="26" spans="2:7" x14ac:dyDescent="0.25">
      <c r="B26" s="11"/>
      <c r="C26" s="38"/>
      <c r="D26" s="38"/>
      <c r="E26" s="37"/>
      <c r="F26" s="36"/>
      <c r="G26" s="36"/>
    </row>
    <row r="27" spans="2:7" x14ac:dyDescent="0.25">
      <c r="B27" s="118"/>
      <c r="C27" s="212"/>
      <c r="D27" s="212"/>
      <c r="E27" s="212"/>
      <c r="F27" s="212"/>
      <c r="G27" s="212"/>
    </row>
  </sheetData>
  <protectedRanges>
    <protectedRange sqref="C9:F26" name="Rango1_1"/>
  </protectedRanges>
  <mergeCells count="7">
    <mergeCell ref="B2:F2"/>
    <mergeCell ref="C27:G27"/>
    <mergeCell ref="B7:C7"/>
    <mergeCell ref="B3:G3"/>
    <mergeCell ref="B4:G4"/>
    <mergeCell ref="B5:G5"/>
    <mergeCell ref="B6:G6"/>
  </mergeCells>
  <printOptions horizontalCentered="1"/>
  <pageMargins left="0.31496062992125984" right="0.31496062992125984" top="0.35433070866141736" bottom="0.35433070866141736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8</vt:i4>
      </vt:variant>
    </vt:vector>
  </HeadingPairs>
  <TitlesOfParts>
    <vt:vector size="25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IC-24</vt:lpstr>
      <vt:lpstr>'IC-15'!Área_de_impresión</vt:lpstr>
      <vt:lpstr>'IC-17'!Área_de_impresión</vt:lpstr>
      <vt:lpstr>'IC-18'!Área_de_impresión</vt:lpstr>
      <vt:lpstr>'IC-19'!Área_de_impresión</vt:lpstr>
      <vt:lpstr>'IC-20'!Área_de_impresión</vt:lpstr>
      <vt:lpstr>'IC-21'!Área_de_impresión</vt:lpstr>
      <vt:lpstr>'IC-23'!Área_de_impresión</vt:lpstr>
      <vt:lpstr>'IC-8'!Área_de_impresión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GABY PASTOR</cp:lastModifiedBy>
  <cp:lastPrinted>2020-09-04T17:03:19Z</cp:lastPrinted>
  <dcterms:created xsi:type="dcterms:W3CDTF">2018-10-31T19:27:45Z</dcterms:created>
  <dcterms:modified xsi:type="dcterms:W3CDTF">2020-09-17T17:07:51Z</dcterms:modified>
</cp:coreProperties>
</file>