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1ER. TRIMESTRE 2020\INFORMACIÓN PRESUPUESTAL\EAEPE (Objeto)\"/>
    </mc:Choice>
  </mc:AlternateContent>
  <xr:revisionPtr revIDLastSave="0" documentId="13_ncr:1_{20D2F1F1-7839-469B-9BBE-F887AC572D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O_GRO_FGE_03_19" sheetId="1" r:id="rId1"/>
  </sheets>
  <definedNames>
    <definedName name="_xlnm.Print_Area" localSheetId="0">EAEPEO_GRO_FGE_03_19!$A$1:$I$92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44" i="1"/>
  <c r="I44" i="1" s="1"/>
  <c r="I34" i="1"/>
  <c r="I35" i="1"/>
  <c r="I38" i="1"/>
  <c r="I39" i="1"/>
  <c r="I42" i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F35" i="1"/>
  <c r="F36" i="1"/>
  <c r="I36" i="1" s="1"/>
  <c r="F37" i="1"/>
  <c r="I37" i="1" s="1"/>
  <c r="F38" i="1"/>
  <c r="F39" i="1"/>
  <c r="F40" i="1"/>
  <c r="I40" i="1" s="1"/>
  <c r="F41" i="1"/>
  <c r="I41" i="1" s="1"/>
  <c r="F42" i="1"/>
  <c r="F24" i="1"/>
  <c r="I24" i="1" s="1"/>
  <c r="I15" i="1"/>
  <c r="I16" i="1"/>
  <c r="I19" i="1"/>
  <c r="I20" i="1"/>
  <c r="F15" i="1"/>
  <c r="F16" i="1"/>
  <c r="F17" i="1"/>
  <c r="I17" i="1" s="1"/>
  <c r="F18" i="1"/>
  <c r="I18" i="1" s="1"/>
  <c r="F19" i="1"/>
  <c r="F20" i="1"/>
  <c r="F21" i="1"/>
  <c r="I21" i="1" s="1"/>
  <c r="F22" i="1"/>
  <c r="I22" i="1" s="1"/>
  <c r="F14" i="1"/>
  <c r="I14" i="1" s="1"/>
  <c r="F10" i="1"/>
  <c r="F11" i="1"/>
  <c r="I11" i="1" s="1"/>
  <c r="F12" i="1"/>
  <c r="I10" i="1"/>
  <c r="I12" i="1"/>
  <c r="F7" i="1"/>
  <c r="I7" i="1" s="1"/>
  <c r="F8" i="1"/>
  <c r="I8" i="1" s="1"/>
  <c r="F9" i="1"/>
  <c r="I9" i="1" s="1"/>
  <c r="F6" i="1"/>
  <c r="I6" i="1" s="1"/>
  <c r="I5" i="1" l="1"/>
  <c r="E53" i="1"/>
  <c r="F53" i="1"/>
  <c r="G53" i="1"/>
  <c r="H53" i="1"/>
  <c r="I53" i="1"/>
  <c r="D53" i="1"/>
  <c r="E43" i="1"/>
  <c r="F43" i="1"/>
  <c r="G43" i="1"/>
  <c r="H43" i="1"/>
  <c r="I43" i="1"/>
  <c r="D43" i="1"/>
  <c r="E23" i="1"/>
  <c r="F23" i="1"/>
  <c r="G23" i="1"/>
  <c r="H23" i="1"/>
  <c r="I23" i="1"/>
  <c r="D23" i="1"/>
  <c r="E13" i="1"/>
  <c r="F13" i="1"/>
  <c r="G13" i="1"/>
  <c r="H13" i="1"/>
  <c r="I13" i="1"/>
  <c r="D13" i="1"/>
  <c r="E5" i="1"/>
  <c r="E77" i="1" s="1"/>
  <c r="F5" i="1"/>
  <c r="G5" i="1"/>
  <c r="H5" i="1"/>
  <c r="D5" i="1"/>
  <c r="F77" i="1" l="1"/>
  <c r="D77" i="1"/>
  <c r="I77" i="1"/>
  <c r="G77" i="1"/>
  <c r="H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<sst xmlns="http://schemas.openxmlformats.org/spreadsheetml/2006/main" count="85" uniqueCount="85">
  <si>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</si>
  <si>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</si>
  <si>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</si>
  <si>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</si>
  <si>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</si>
  <si>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</si>
  <si>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</si>
  <si>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</si>
  <si>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</si>
  <si>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</si>
  <si>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</si>
  <si>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</si>
  <si>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</si>
  <si>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</si>
  <si>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</si>
  <si>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</si>
  <si>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</si>
  <si>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</si>
  <si>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</si>
  <si>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</si>
  <si>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</si>
  <si>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</si>
  <si>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</si>
  <si>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</si>
  <si>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</si>
  <si>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</si>
  <si>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</si>
  <si>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</si>
  <si>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</si>
  <si>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</si>
  <si>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</si>
  <si>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</si>
  <si>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</si>
  <si>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</si>
  <si>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</si>
  <si>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</si>
  <si>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</si>
  <si>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</si>
  <si>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</si>
  <si>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</si>
  <si>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</si>
  <si>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</si>
  <si>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</si>
  <si>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</si>
  <si>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</si>
  <si>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</si>
  <si>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</si>
  <si>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</si>
  <si>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</si>
  <si>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</si>
  <si>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</si>
  <si>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</si>
  <si>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</si>
  <si>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</si>
  <si>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</si>
  <si>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</si>
  <si>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</si>
  <si>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</si>
  <si>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</si>
  <si>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</si>
  <si>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</si>
  <si>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</si>
  <si>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</si>
  <si>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</si>
  <si>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</si>
  <si>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</si>
  <si>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</si>
  <si>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</si>
  <si>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</si>
  <si>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</si>
  <si>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</si>
  <si>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</si>
  <si>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</si>
  <si>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</si>
  <si>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</si>
  <si>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</si>
  <si>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</si>
  <si>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</si>
  <si>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</si>
  <si>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</si>
  <si>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</si>
  <si>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</si>
  <si>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</si>
  <si>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</si>
  <si>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por Objeto del Gasto (Capítulo y Concepto)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</si>
</sst>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2" fillId="0" borderId="6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2</xdr:col>
      <xdr:colOff>945362</xdr:colOff>
      <xdr:row>1</xdr:row>
      <xdr:rowOff>48478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164437" cy="104860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84</xdr:row>
      <xdr:rowOff>95250</xdr:rowOff>
    </xdr:from>
    <xdr:to>
      <xdr:col>2</xdr:col>
      <xdr:colOff>2609850</xdr:colOff>
      <xdr:row>91</xdr:row>
      <xdr:rowOff>81027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17183100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6</xdr:col>
      <xdr:colOff>23813</xdr:colOff>
      <xdr:row>84</xdr:row>
      <xdr:rowOff>85725</xdr:rowOff>
    </xdr:from>
    <xdr:to>
      <xdr:col>9</xdr:col>
      <xdr:colOff>65539</xdr:colOff>
      <xdr:row>91</xdr:row>
      <xdr:rowOff>71502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274844" y="17171194"/>
          <a:ext cx="318497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9"/>
  <sheetViews>
    <sheetView tabSelected="1" view="pageBreakPreview" topLeftCell="A52" zoomScale="80" zoomScaleNormal="100" zoomScaleSheetLayoutView="80" workbookViewId="0">
      <selection activeCell="I56" sqref="I56"/>
    </sheetView>
  </sheetViews>
  <sheetFormatPr baseColWidth="10" defaultRowHeight="15" x14ac:dyDescent="0.25"/>
  <cols>
    <col min="1" max="1" width="11.5703125" customWidth="1"/>
    <col min="2" max="2" width="8.42578125" customWidth="1"/>
    <col min="3" max="3" width="62.7109375" customWidth="1"/>
    <col min="4" max="4" width="16" customWidth="1"/>
    <col min="5" max="5" width="16.85546875" customWidth="1"/>
    <col min="6" max="6" width="16.28515625" bestFit="1" customWidth="1"/>
    <col min="7" max="7" width="15.42578125" customWidth="1"/>
    <col min="8" max="9" width="15.85546875" customWidth="1"/>
  </cols>
  <sheetData>
    <row r="1" spans="2:9" ht="78.75" customHeight="1" x14ac:dyDescent="0.25">
      <c r="B1" s="21" t="s">
        <v>84</v>
      </c>
      <c r="C1" s="21"/>
      <c r="D1" s="21"/>
      <c r="E1" s="21"/>
      <c r="F1" s="21"/>
      <c r="G1" s="21"/>
      <c r="H1" s="21"/>
      <c r="I1" s="21"/>
    </row>
    <row r="2" spans="2:9" x14ac:dyDescent="0.25">
      <c r="B2" s="23" t="s">
        <v>0</v>
      </c>
      <c r="C2" s="23"/>
      <c r="D2" s="22" t="s">
        <v>1</v>
      </c>
      <c r="E2" s="22"/>
      <c r="F2" s="22"/>
      <c r="G2" s="22"/>
      <c r="H2" s="22"/>
      <c r="I2" s="24" t="s">
        <v>2</v>
      </c>
    </row>
    <row r="3" spans="2:9" ht="25.5" x14ac:dyDescent="0.25">
      <c r="B3" s="23"/>
      <c r="C3" s="23"/>
      <c r="D3" s="18" t="s">
        <v>3</v>
      </c>
      <c r="E3" s="19" t="s">
        <v>4</v>
      </c>
      <c r="F3" s="18" t="s">
        <v>5</v>
      </c>
      <c r="G3" s="18" t="s">
        <v>6</v>
      </c>
      <c r="H3" s="18" t="s">
        <v>7</v>
      </c>
      <c r="I3" s="25"/>
    </row>
    <row r="4" spans="2:9" x14ac:dyDescent="0.25">
      <c r="B4" s="23"/>
      <c r="C4" s="23"/>
      <c r="D4" s="18">
        <v>1</v>
      </c>
      <c r="E4" s="18">
        <v>2</v>
      </c>
      <c r="F4" s="18" t="s">
        <v>8</v>
      </c>
      <c r="G4" s="18">
        <v>4</v>
      </c>
      <c r="H4" s="18">
        <v>5</v>
      </c>
      <c r="I4" s="18" t="s">
        <v>9</v>
      </c>
    </row>
    <row r="5" spans="2:9" x14ac:dyDescent="0.25">
      <c r="B5" s="17" t="s">
        <v>10</v>
      </c>
      <c r="C5" s="5"/>
      <c r="D5" s="6">
        <f>SUM(D6:D12)</f>
        <v>993712640.78999996</v>
      </c>
      <c r="E5" s="6">
        <f t="shared" ref="E5:H5" si="0">SUM(E6:E12)</f>
        <v>750000</v>
      </c>
      <c r="F5" s="6">
        <f t="shared" si="0"/>
        <v>994462640.78999996</v>
      </c>
      <c r="G5" s="6">
        <f t="shared" si="0"/>
        <v>199982683</v>
      </c>
      <c r="H5" s="6">
        <f t="shared" si="0"/>
        <v>187099560.15000001</v>
      </c>
      <c r="I5" s="7">
        <f>SUM(I6:I12)</f>
        <v>794479957.79000008</v>
      </c>
    </row>
    <row r="6" spans="2:9" x14ac:dyDescent="0.25">
      <c r="B6" s="8"/>
      <c r="C6" s="9" t="s">
        <v>11</v>
      </c>
      <c r="D6" s="10">
        <v>899227192.86000001</v>
      </c>
      <c r="E6" s="10">
        <v>750000</v>
      </c>
      <c r="F6" s="10">
        <f>D6+E6</f>
        <v>899977192.86000001</v>
      </c>
      <c r="G6" s="10">
        <v>182645706.43000001</v>
      </c>
      <c r="H6" s="10">
        <v>179462746.74000001</v>
      </c>
      <c r="I6" s="11">
        <f>F6-G6</f>
        <v>717331486.43000007</v>
      </c>
    </row>
    <row r="7" spans="2:9" x14ac:dyDescent="0.25">
      <c r="B7" s="8"/>
      <c r="C7" s="9" t="s">
        <v>12</v>
      </c>
      <c r="D7" s="10">
        <v>0</v>
      </c>
      <c r="E7" s="10">
        <v>0</v>
      </c>
      <c r="F7" s="10">
        <f t="shared" ref="F7:F12" si="1">D7+E7</f>
        <v>0</v>
      </c>
      <c r="G7" s="10">
        <v>0</v>
      </c>
      <c r="H7" s="10">
        <v>0</v>
      </c>
      <c r="I7" s="11">
        <f t="shared" ref="I7:I12" si="2">F7-G7</f>
        <v>0</v>
      </c>
    </row>
    <row r="8" spans="2:9" x14ac:dyDescent="0.25">
      <c r="B8" s="8"/>
      <c r="C8" s="9" t="s">
        <v>13</v>
      </c>
      <c r="D8" s="10">
        <v>0</v>
      </c>
      <c r="E8" s="10">
        <v>0</v>
      </c>
      <c r="F8" s="10">
        <f t="shared" si="1"/>
        <v>0</v>
      </c>
      <c r="G8" s="10">
        <v>0</v>
      </c>
      <c r="H8" s="10">
        <v>0</v>
      </c>
      <c r="I8" s="11">
        <f t="shared" si="2"/>
        <v>0</v>
      </c>
    </row>
    <row r="9" spans="2:9" x14ac:dyDescent="0.25">
      <c r="B9" s="8"/>
      <c r="C9" s="9" t="s">
        <v>14</v>
      </c>
      <c r="D9" s="10">
        <v>44650391.710000001</v>
      </c>
      <c r="E9" s="10">
        <v>0</v>
      </c>
      <c r="F9" s="10">
        <f t="shared" si="1"/>
        <v>44650391.710000001</v>
      </c>
      <c r="G9" s="10">
        <v>10735765.720000001</v>
      </c>
      <c r="H9" s="10">
        <v>7138949.2199999997</v>
      </c>
      <c r="I9" s="11">
        <f t="shared" si="2"/>
        <v>33914625.990000002</v>
      </c>
    </row>
    <row r="10" spans="2:9" x14ac:dyDescent="0.25">
      <c r="B10" s="8"/>
      <c r="C10" s="9" t="s">
        <v>15</v>
      </c>
      <c r="D10" s="10">
        <v>25088013.289999999</v>
      </c>
      <c r="E10" s="10">
        <v>0</v>
      </c>
      <c r="F10" s="10">
        <f t="shared" si="1"/>
        <v>25088013.289999999</v>
      </c>
      <c r="G10" s="10">
        <v>6221081.8799999999</v>
      </c>
      <c r="H10" s="10">
        <v>117735.22</v>
      </c>
      <c r="I10" s="11">
        <f t="shared" si="2"/>
        <v>18866931.41</v>
      </c>
    </row>
    <row r="11" spans="2:9" x14ac:dyDescent="0.25">
      <c r="B11" s="8"/>
      <c r="C11" s="9" t="s">
        <v>16</v>
      </c>
      <c r="D11" s="10">
        <v>24747042.93</v>
      </c>
      <c r="E11" s="10">
        <v>0</v>
      </c>
      <c r="F11" s="10">
        <f t="shared" si="1"/>
        <v>24747042.93</v>
      </c>
      <c r="G11" s="10">
        <v>380128.97</v>
      </c>
      <c r="H11" s="10">
        <v>380128.97</v>
      </c>
      <c r="I11" s="11">
        <f t="shared" si="2"/>
        <v>24366913.960000001</v>
      </c>
    </row>
    <row r="12" spans="2:9" x14ac:dyDescent="0.25">
      <c r="B12" s="8"/>
      <c r="C12" s="9" t="s">
        <v>17</v>
      </c>
      <c r="D12" s="10">
        <v>0</v>
      </c>
      <c r="E12" s="10">
        <v>0</v>
      </c>
      <c r="F12" s="10">
        <f t="shared" si="1"/>
        <v>0</v>
      </c>
      <c r="G12" s="10">
        <v>0</v>
      </c>
      <c r="H12" s="10">
        <v>0</v>
      </c>
      <c r="I12" s="11">
        <f t="shared" si="2"/>
        <v>0</v>
      </c>
    </row>
    <row r="13" spans="2:9" x14ac:dyDescent="0.25">
      <c r="B13" s="12" t="s">
        <v>18</v>
      </c>
      <c r="C13" s="13"/>
      <c r="D13" s="14">
        <f>SUM(D14:D22)</f>
        <v>105606212.56</v>
      </c>
      <c r="E13" s="14">
        <f t="shared" ref="E13:I13" si="3">SUM(E14:E22)</f>
        <v>822950.24</v>
      </c>
      <c r="F13" s="14">
        <f t="shared" si="3"/>
        <v>106429162.8</v>
      </c>
      <c r="G13" s="14">
        <f t="shared" si="3"/>
        <v>18478702.059999999</v>
      </c>
      <c r="H13" s="14">
        <f t="shared" si="3"/>
        <v>17966883.430000003</v>
      </c>
      <c r="I13" s="15">
        <f t="shared" si="3"/>
        <v>87950460.74000001</v>
      </c>
    </row>
    <row r="14" spans="2:9" ht="26.25" x14ac:dyDescent="0.25">
      <c r="B14" s="8"/>
      <c r="C14" s="16" t="s">
        <v>19</v>
      </c>
      <c r="D14" s="20">
        <v>41516501</v>
      </c>
      <c r="E14" s="20">
        <v>0</v>
      </c>
      <c r="F14" s="10">
        <f>D14+E14</f>
        <v>41516501</v>
      </c>
      <c r="G14" s="20">
        <v>8570380.1600000001</v>
      </c>
      <c r="H14" s="20">
        <v>8570380.1600000001</v>
      </c>
      <c r="I14" s="11">
        <f>F14-G14</f>
        <v>32946120.84</v>
      </c>
    </row>
    <row r="15" spans="2:9" x14ac:dyDescent="0.25">
      <c r="B15" s="8"/>
      <c r="C15" s="9" t="s">
        <v>20</v>
      </c>
      <c r="D15" s="20">
        <v>3186000</v>
      </c>
      <c r="E15" s="20">
        <v>0</v>
      </c>
      <c r="F15" s="10">
        <f t="shared" ref="F15:F22" si="4">D15+E15</f>
        <v>3186000</v>
      </c>
      <c r="G15" s="20">
        <v>43992.32</v>
      </c>
      <c r="H15" s="20">
        <v>43992.32</v>
      </c>
      <c r="I15" s="11">
        <f t="shared" ref="I15:I21" si="5">F15-G15</f>
        <v>3142007.68</v>
      </c>
    </row>
    <row r="16" spans="2:9" x14ac:dyDescent="0.25">
      <c r="B16" s="8"/>
      <c r="C16" s="9" t="s">
        <v>21</v>
      </c>
      <c r="D16" s="20">
        <v>0</v>
      </c>
      <c r="E16" s="20">
        <v>0</v>
      </c>
      <c r="F16" s="10">
        <f t="shared" si="4"/>
        <v>0</v>
      </c>
      <c r="G16" s="20">
        <v>0</v>
      </c>
      <c r="H16" s="20">
        <v>0</v>
      </c>
      <c r="I16" s="11">
        <f t="shared" si="5"/>
        <v>0</v>
      </c>
    </row>
    <row r="17" spans="2:9" x14ac:dyDescent="0.25">
      <c r="B17" s="8"/>
      <c r="C17" s="9" t="s">
        <v>22</v>
      </c>
      <c r="D17" s="20">
        <v>2585000</v>
      </c>
      <c r="E17" s="20">
        <v>0</v>
      </c>
      <c r="F17" s="10">
        <f t="shared" si="4"/>
        <v>2585000</v>
      </c>
      <c r="G17" s="20">
        <v>321225.43</v>
      </c>
      <c r="H17" s="20">
        <v>321225.43</v>
      </c>
      <c r="I17" s="11">
        <f t="shared" si="5"/>
        <v>2263774.5699999998</v>
      </c>
    </row>
    <row r="18" spans="2:9" x14ac:dyDescent="0.25">
      <c r="B18" s="8"/>
      <c r="C18" s="9" t="s">
        <v>23</v>
      </c>
      <c r="D18" s="20">
        <v>2336736.09</v>
      </c>
      <c r="E18" s="20">
        <v>47750.239999999998</v>
      </c>
      <c r="F18" s="10">
        <f t="shared" si="4"/>
        <v>2384486.33</v>
      </c>
      <c r="G18" s="20">
        <v>208088.7</v>
      </c>
      <c r="H18" s="20">
        <v>208088.7</v>
      </c>
      <c r="I18" s="11">
        <f t="shared" si="5"/>
        <v>2176397.63</v>
      </c>
    </row>
    <row r="19" spans="2:9" x14ac:dyDescent="0.25">
      <c r="B19" s="8"/>
      <c r="C19" s="9" t="s">
        <v>24</v>
      </c>
      <c r="D19" s="20">
        <v>40804564.310000002</v>
      </c>
      <c r="E19" s="20">
        <v>0</v>
      </c>
      <c r="F19" s="10">
        <f t="shared" si="4"/>
        <v>40804564.310000002</v>
      </c>
      <c r="G19" s="20">
        <v>8393014.6199999992</v>
      </c>
      <c r="H19" s="20">
        <v>7941383.0499999998</v>
      </c>
      <c r="I19" s="11">
        <f t="shared" si="5"/>
        <v>32411549.690000005</v>
      </c>
    </row>
    <row r="20" spans="2:9" x14ac:dyDescent="0.25">
      <c r="B20" s="8"/>
      <c r="C20" s="9" t="s">
        <v>25</v>
      </c>
      <c r="D20" s="20">
        <v>5366756.21</v>
      </c>
      <c r="E20" s="20">
        <v>0</v>
      </c>
      <c r="F20" s="10">
        <f t="shared" si="4"/>
        <v>5366756.21</v>
      </c>
      <c r="G20" s="20">
        <v>376209.57</v>
      </c>
      <c r="H20" s="20">
        <v>316022.51</v>
      </c>
      <c r="I20" s="11">
        <f t="shared" si="5"/>
        <v>4990546.6399999997</v>
      </c>
    </row>
    <row r="21" spans="2:9" x14ac:dyDescent="0.25">
      <c r="B21" s="8"/>
      <c r="C21" s="9" t="s">
        <v>26</v>
      </c>
      <c r="D21" s="20">
        <v>0</v>
      </c>
      <c r="E21" s="20">
        <v>775200</v>
      </c>
      <c r="F21" s="10">
        <f t="shared" si="4"/>
        <v>775200</v>
      </c>
      <c r="G21" s="20">
        <v>0</v>
      </c>
      <c r="H21" s="20">
        <v>0</v>
      </c>
      <c r="I21" s="11">
        <f t="shared" si="5"/>
        <v>775200</v>
      </c>
    </row>
    <row r="22" spans="2:9" x14ac:dyDescent="0.25">
      <c r="B22" s="8"/>
      <c r="C22" s="9" t="s">
        <v>27</v>
      </c>
      <c r="D22" s="20">
        <v>9810654.9499999993</v>
      </c>
      <c r="E22" s="20">
        <v>0</v>
      </c>
      <c r="F22" s="10">
        <f t="shared" si="4"/>
        <v>9810654.9499999993</v>
      </c>
      <c r="G22" s="20">
        <v>565791.26</v>
      </c>
      <c r="H22" s="20">
        <v>565791.26</v>
      </c>
      <c r="I22" s="11">
        <f>F22-G22</f>
        <v>9244863.6899999995</v>
      </c>
    </row>
    <row r="23" spans="2:9" x14ac:dyDescent="0.25">
      <c r="B23" s="12" t="s">
        <v>28</v>
      </c>
      <c r="C23" s="13"/>
      <c r="D23" s="14">
        <f>SUM(D24:D32)</f>
        <v>186198954.5</v>
      </c>
      <c r="E23" s="14">
        <f t="shared" ref="E23:I23" si="6">SUM(E24:E32)</f>
        <v>-23653375.309999999</v>
      </c>
      <c r="F23" s="14">
        <f t="shared" si="6"/>
        <v>162545579.19</v>
      </c>
      <c r="G23" s="14">
        <f t="shared" si="6"/>
        <v>29072107.919999998</v>
      </c>
      <c r="H23" s="14">
        <f t="shared" si="6"/>
        <v>26735285.780000001</v>
      </c>
      <c r="I23" s="15">
        <f t="shared" si="6"/>
        <v>133473471.27000001</v>
      </c>
    </row>
    <row r="24" spans="2:9" x14ac:dyDescent="0.25">
      <c r="B24" s="8"/>
      <c r="C24" s="9" t="s">
        <v>29</v>
      </c>
      <c r="D24" s="10">
        <v>9436600</v>
      </c>
      <c r="E24" s="10">
        <v>1044000</v>
      </c>
      <c r="F24" s="10">
        <f>D24+E24</f>
        <v>10480600</v>
      </c>
      <c r="G24" s="10">
        <v>2315316.63</v>
      </c>
      <c r="H24" s="10">
        <v>2240617.0299999998</v>
      </c>
      <c r="I24" s="11">
        <f>F24-G24</f>
        <v>8165283.3700000001</v>
      </c>
    </row>
    <row r="25" spans="2:9" x14ac:dyDescent="0.25">
      <c r="B25" s="8"/>
      <c r="C25" s="9" t="s">
        <v>30</v>
      </c>
      <c r="D25" s="10">
        <v>7713979.2000000002</v>
      </c>
      <c r="E25" s="10">
        <v>0</v>
      </c>
      <c r="F25" s="10">
        <f t="shared" ref="F25:F42" si="7">D25+E25</f>
        <v>7713979.2000000002</v>
      </c>
      <c r="G25" s="10">
        <v>978740.52</v>
      </c>
      <c r="H25" s="10">
        <v>547259.96</v>
      </c>
      <c r="I25" s="11">
        <f t="shared" ref="I25:I42" si="8">F25-G25</f>
        <v>6735238.6799999997</v>
      </c>
    </row>
    <row r="26" spans="2:9" x14ac:dyDescent="0.25">
      <c r="B26" s="8"/>
      <c r="C26" s="9" t="s">
        <v>31</v>
      </c>
      <c r="D26" s="10">
        <v>15623000</v>
      </c>
      <c r="E26" s="10">
        <v>0</v>
      </c>
      <c r="F26" s="10">
        <f t="shared" si="7"/>
        <v>15623000</v>
      </c>
      <c r="G26" s="10">
        <v>1056007.51</v>
      </c>
      <c r="H26" s="10">
        <v>1056007.51</v>
      </c>
      <c r="I26" s="11">
        <f t="shared" si="8"/>
        <v>14566992.49</v>
      </c>
    </row>
    <row r="27" spans="2:9" x14ac:dyDescent="0.25">
      <c r="B27" s="8"/>
      <c r="C27" s="9" t="s">
        <v>32</v>
      </c>
      <c r="D27" s="10">
        <v>2270000</v>
      </c>
      <c r="E27" s="10">
        <v>151104.82999999999</v>
      </c>
      <c r="F27" s="10">
        <f t="shared" si="7"/>
        <v>2421104.83</v>
      </c>
      <c r="G27" s="10">
        <v>154121.76</v>
      </c>
      <c r="H27" s="10">
        <v>154121.76</v>
      </c>
      <c r="I27" s="11">
        <f t="shared" si="8"/>
        <v>2266983.0700000003</v>
      </c>
    </row>
    <row r="28" spans="2:9" x14ac:dyDescent="0.25">
      <c r="B28" s="8"/>
      <c r="C28" s="9" t="s">
        <v>33</v>
      </c>
      <c r="D28" s="10">
        <v>21473000</v>
      </c>
      <c r="E28" s="10">
        <v>3298232.46</v>
      </c>
      <c r="F28" s="10">
        <f t="shared" si="7"/>
        <v>24771232.460000001</v>
      </c>
      <c r="G28" s="10">
        <v>3808361.61</v>
      </c>
      <c r="H28" s="10">
        <v>3676830.63</v>
      </c>
      <c r="I28" s="11">
        <f t="shared" si="8"/>
        <v>20962870.850000001</v>
      </c>
    </row>
    <row r="29" spans="2:9" x14ac:dyDescent="0.25">
      <c r="B29" s="8"/>
      <c r="C29" s="9" t="s">
        <v>34</v>
      </c>
      <c r="D29" s="10">
        <v>1832447.85</v>
      </c>
      <c r="E29" s="10">
        <v>-141807.85</v>
      </c>
      <c r="F29" s="10">
        <f t="shared" si="7"/>
        <v>1690640</v>
      </c>
      <c r="G29" s="10">
        <v>280216.74</v>
      </c>
      <c r="H29" s="10">
        <v>280216.74</v>
      </c>
      <c r="I29" s="11">
        <f t="shared" si="8"/>
        <v>1410423.26</v>
      </c>
    </row>
    <row r="30" spans="2:9" x14ac:dyDescent="0.25">
      <c r="B30" s="8"/>
      <c r="C30" s="9" t="s">
        <v>35</v>
      </c>
      <c r="D30" s="10">
        <v>99071410.75</v>
      </c>
      <c r="E30" s="10">
        <v>-28004904.75</v>
      </c>
      <c r="F30" s="10">
        <f t="shared" si="7"/>
        <v>71066506</v>
      </c>
      <c r="G30" s="10">
        <v>15023662.130000001</v>
      </c>
      <c r="H30" s="10">
        <v>14842912.130000001</v>
      </c>
      <c r="I30" s="11">
        <f t="shared" si="8"/>
        <v>56042843.869999997</v>
      </c>
    </row>
    <row r="31" spans="2:9" x14ac:dyDescent="0.25">
      <c r="B31" s="8"/>
      <c r="C31" s="9" t="s">
        <v>36</v>
      </c>
      <c r="D31" s="10">
        <v>325000</v>
      </c>
      <c r="E31" s="10">
        <v>0</v>
      </c>
      <c r="F31" s="10">
        <f t="shared" si="7"/>
        <v>325000</v>
      </c>
      <c r="G31" s="10">
        <v>0</v>
      </c>
      <c r="H31" s="10">
        <v>0</v>
      </c>
      <c r="I31" s="11">
        <f t="shared" si="8"/>
        <v>325000</v>
      </c>
    </row>
    <row r="32" spans="2:9" x14ac:dyDescent="0.25">
      <c r="B32" s="8"/>
      <c r="C32" s="9" t="s">
        <v>37</v>
      </c>
      <c r="D32" s="10">
        <v>28453516.699999999</v>
      </c>
      <c r="E32" s="10">
        <v>0</v>
      </c>
      <c r="F32" s="10">
        <f t="shared" si="7"/>
        <v>28453516.699999999</v>
      </c>
      <c r="G32" s="10">
        <v>5455681.0199999996</v>
      </c>
      <c r="H32" s="10">
        <v>3937320.02</v>
      </c>
      <c r="I32" s="11">
        <f t="shared" si="8"/>
        <v>22997835.68</v>
      </c>
    </row>
    <row r="33" spans="2:9" x14ac:dyDescent="0.25">
      <c r="B33" s="12" t="s">
        <v>38</v>
      </c>
      <c r="C33" s="13"/>
      <c r="D33" s="14">
        <v>0</v>
      </c>
      <c r="E33" s="14">
        <v>0</v>
      </c>
      <c r="F33" s="14">
        <f t="shared" si="7"/>
        <v>0</v>
      </c>
      <c r="G33" s="14">
        <v>0</v>
      </c>
      <c r="H33" s="14">
        <v>0</v>
      </c>
      <c r="I33" s="15">
        <f t="shared" si="8"/>
        <v>0</v>
      </c>
    </row>
    <row r="34" spans="2:9" x14ac:dyDescent="0.25">
      <c r="B34" s="8"/>
      <c r="C34" s="9" t="s">
        <v>39</v>
      </c>
      <c r="D34" s="10">
        <v>0</v>
      </c>
      <c r="E34" s="10">
        <v>0</v>
      </c>
      <c r="F34" s="10">
        <f t="shared" si="7"/>
        <v>0</v>
      </c>
      <c r="G34" s="10">
        <v>0</v>
      </c>
      <c r="H34" s="10">
        <v>0</v>
      </c>
      <c r="I34" s="11">
        <f t="shared" si="8"/>
        <v>0</v>
      </c>
    </row>
    <row r="35" spans="2:9" x14ac:dyDescent="0.25">
      <c r="B35" s="8"/>
      <c r="C35" s="9" t="s">
        <v>40</v>
      </c>
      <c r="D35" s="10">
        <v>0</v>
      </c>
      <c r="E35" s="10">
        <v>0</v>
      </c>
      <c r="F35" s="10">
        <f t="shared" si="7"/>
        <v>0</v>
      </c>
      <c r="G35" s="10">
        <v>0</v>
      </c>
      <c r="H35" s="10">
        <v>0</v>
      </c>
      <c r="I35" s="11">
        <f t="shared" si="8"/>
        <v>0</v>
      </c>
    </row>
    <row r="36" spans="2:9" x14ac:dyDescent="0.25">
      <c r="B36" s="8"/>
      <c r="C36" s="9" t="s">
        <v>41</v>
      </c>
      <c r="D36" s="10">
        <v>0</v>
      </c>
      <c r="E36" s="10">
        <v>0</v>
      </c>
      <c r="F36" s="10">
        <f t="shared" si="7"/>
        <v>0</v>
      </c>
      <c r="G36" s="10">
        <v>0</v>
      </c>
      <c r="H36" s="10">
        <v>0</v>
      </c>
      <c r="I36" s="11">
        <f t="shared" si="8"/>
        <v>0</v>
      </c>
    </row>
    <row r="37" spans="2:9" x14ac:dyDescent="0.25">
      <c r="B37" s="8"/>
      <c r="C37" s="9" t="s">
        <v>42</v>
      </c>
      <c r="D37" s="10">
        <v>0</v>
      </c>
      <c r="E37" s="10">
        <v>0</v>
      </c>
      <c r="F37" s="10">
        <f t="shared" si="7"/>
        <v>0</v>
      </c>
      <c r="G37" s="10">
        <v>0</v>
      </c>
      <c r="H37" s="10">
        <v>0</v>
      </c>
      <c r="I37" s="11">
        <f t="shared" si="8"/>
        <v>0</v>
      </c>
    </row>
    <row r="38" spans="2:9" x14ac:dyDescent="0.25">
      <c r="B38" s="8"/>
      <c r="C38" s="9" t="s">
        <v>43</v>
      </c>
      <c r="D38" s="10">
        <v>0</v>
      </c>
      <c r="E38" s="10">
        <v>0</v>
      </c>
      <c r="F38" s="10">
        <f t="shared" si="7"/>
        <v>0</v>
      </c>
      <c r="G38" s="10">
        <v>0</v>
      </c>
      <c r="H38" s="10">
        <v>0</v>
      </c>
      <c r="I38" s="11">
        <f t="shared" si="8"/>
        <v>0</v>
      </c>
    </row>
    <row r="39" spans="2:9" x14ac:dyDescent="0.25">
      <c r="B39" s="8"/>
      <c r="C39" s="9" t="s">
        <v>44</v>
      </c>
      <c r="D39" s="10">
        <v>0</v>
      </c>
      <c r="E39" s="10">
        <v>0</v>
      </c>
      <c r="F39" s="10">
        <f t="shared" si="7"/>
        <v>0</v>
      </c>
      <c r="G39" s="10">
        <v>0</v>
      </c>
      <c r="H39" s="10">
        <v>0</v>
      </c>
      <c r="I39" s="11">
        <f t="shared" si="8"/>
        <v>0</v>
      </c>
    </row>
    <row r="40" spans="2:9" x14ac:dyDescent="0.25">
      <c r="B40" s="8"/>
      <c r="C40" s="9" t="s">
        <v>45</v>
      </c>
      <c r="D40" s="10">
        <v>0</v>
      </c>
      <c r="E40" s="10">
        <v>0</v>
      </c>
      <c r="F40" s="10">
        <f t="shared" si="7"/>
        <v>0</v>
      </c>
      <c r="G40" s="10">
        <v>0</v>
      </c>
      <c r="H40" s="10">
        <v>0</v>
      </c>
      <c r="I40" s="11">
        <f t="shared" si="8"/>
        <v>0</v>
      </c>
    </row>
    <row r="41" spans="2:9" x14ac:dyDescent="0.25">
      <c r="B41" s="8"/>
      <c r="C41" s="9" t="s">
        <v>46</v>
      </c>
      <c r="D41" s="10">
        <v>0</v>
      </c>
      <c r="E41" s="10">
        <v>0</v>
      </c>
      <c r="F41" s="10">
        <f t="shared" si="7"/>
        <v>0</v>
      </c>
      <c r="G41" s="10">
        <v>0</v>
      </c>
      <c r="H41" s="10">
        <v>0</v>
      </c>
      <c r="I41" s="11">
        <f t="shared" si="8"/>
        <v>0</v>
      </c>
    </row>
    <row r="42" spans="2:9" x14ac:dyDescent="0.25">
      <c r="B42" s="8"/>
      <c r="C42" s="9" t="s">
        <v>47</v>
      </c>
      <c r="D42" s="10">
        <v>0</v>
      </c>
      <c r="E42" s="10">
        <v>0</v>
      </c>
      <c r="F42" s="10">
        <f t="shared" si="7"/>
        <v>0</v>
      </c>
      <c r="G42" s="10">
        <v>0</v>
      </c>
      <c r="H42" s="10">
        <v>0</v>
      </c>
      <c r="I42" s="11">
        <f t="shared" si="8"/>
        <v>0</v>
      </c>
    </row>
    <row r="43" spans="2:9" x14ac:dyDescent="0.25">
      <c r="B43" s="12" t="s">
        <v>48</v>
      </c>
      <c r="C43" s="13"/>
      <c r="D43" s="14">
        <f>SUM(D44:D52)</f>
        <v>16159392.15</v>
      </c>
      <c r="E43" s="14">
        <f t="shared" ref="E43:I43" si="9">SUM(E44:E52)</f>
        <v>23181529.899999999</v>
      </c>
      <c r="F43" s="14">
        <f t="shared" si="9"/>
        <v>39340922.050000004</v>
      </c>
      <c r="G43" s="14">
        <f t="shared" si="9"/>
        <v>1675851.72</v>
      </c>
      <c r="H43" s="14">
        <f t="shared" si="9"/>
        <v>1456851.72</v>
      </c>
      <c r="I43" s="15">
        <f t="shared" si="9"/>
        <v>37665070.329999998</v>
      </c>
    </row>
    <row r="44" spans="2:9" x14ac:dyDescent="0.25">
      <c r="B44" s="8"/>
      <c r="C44" s="9" t="s">
        <v>49</v>
      </c>
      <c r="D44" s="10">
        <v>5580070.1500000004</v>
      </c>
      <c r="E44" s="10">
        <v>2776595.85</v>
      </c>
      <c r="F44" s="10">
        <f>D44+E44</f>
        <v>8356666</v>
      </c>
      <c r="G44" s="10">
        <v>276449.07</v>
      </c>
      <c r="H44" s="10">
        <v>276449.07</v>
      </c>
      <c r="I44" s="11">
        <f>F44-G44</f>
        <v>8080216.9299999997</v>
      </c>
    </row>
    <row r="45" spans="2:9" x14ac:dyDescent="0.25">
      <c r="B45" s="8"/>
      <c r="C45" s="9" t="s">
        <v>50</v>
      </c>
      <c r="D45" s="10">
        <v>576180</v>
      </c>
      <c r="E45" s="10">
        <v>424139.71</v>
      </c>
      <c r="F45" s="10">
        <f t="shared" ref="F45:F52" si="10">D45+E45</f>
        <v>1000319.71</v>
      </c>
      <c r="G45" s="10">
        <v>73443.649999999994</v>
      </c>
      <c r="H45" s="10">
        <v>73443.649999999994</v>
      </c>
      <c r="I45" s="11">
        <f t="shared" ref="I45:I52" si="11">F45-G45</f>
        <v>926876.05999999994</v>
      </c>
    </row>
    <row r="46" spans="2:9" x14ac:dyDescent="0.25">
      <c r="B46" s="8"/>
      <c r="C46" s="9" t="s">
        <v>51</v>
      </c>
      <c r="D46" s="10">
        <v>0</v>
      </c>
      <c r="E46" s="10">
        <v>196633.92</v>
      </c>
      <c r="F46" s="10">
        <f t="shared" si="10"/>
        <v>196633.92</v>
      </c>
      <c r="G46" s="10">
        <v>0</v>
      </c>
      <c r="H46" s="10">
        <v>0</v>
      </c>
      <c r="I46" s="11">
        <f t="shared" si="11"/>
        <v>196633.92</v>
      </c>
    </row>
    <row r="47" spans="2:9" x14ac:dyDescent="0.25">
      <c r="B47" s="8"/>
      <c r="C47" s="9" t="s">
        <v>52</v>
      </c>
      <c r="D47" s="10">
        <v>8000000</v>
      </c>
      <c r="E47" s="10">
        <v>14614424.42</v>
      </c>
      <c r="F47" s="10">
        <f t="shared" si="10"/>
        <v>22614424.420000002</v>
      </c>
      <c r="G47" s="10">
        <v>891103</v>
      </c>
      <c r="H47" s="10">
        <v>891103</v>
      </c>
      <c r="I47" s="11">
        <f t="shared" si="11"/>
        <v>21723321.420000002</v>
      </c>
    </row>
    <row r="48" spans="2:9" x14ac:dyDescent="0.25">
      <c r="B48" s="8"/>
      <c r="C48" s="9" t="s">
        <v>53</v>
      </c>
      <c r="D48" s="10">
        <v>0</v>
      </c>
      <c r="E48" s="10">
        <v>1012690</v>
      </c>
      <c r="F48" s="10">
        <f t="shared" si="10"/>
        <v>1012690</v>
      </c>
      <c r="G48" s="10">
        <v>0</v>
      </c>
      <c r="H48" s="10">
        <v>0</v>
      </c>
      <c r="I48" s="11">
        <f t="shared" si="11"/>
        <v>1012690</v>
      </c>
    </row>
    <row r="49" spans="2:9" x14ac:dyDescent="0.25">
      <c r="B49" s="8"/>
      <c r="C49" s="9" t="s">
        <v>54</v>
      </c>
      <c r="D49" s="10">
        <v>980000</v>
      </c>
      <c r="E49" s="10">
        <v>150000</v>
      </c>
      <c r="F49" s="10">
        <f t="shared" si="10"/>
        <v>1130000</v>
      </c>
      <c r="G49" s="10">
        <v>115856</v>
      </c>
      <c r="H49" s="10">
        <v>115856</v>
      </c>
      <c r="I49" s="11">
        <f t="shared" si="11"/>
        <v>1014144</v>
      </c>
    </row>
    <row r="50" spans="2:9" x14ac:dyDescent="0.25">
      <c r="B50" s="8"/>
      <c r="C50" s="9" t="s">
        <v>55</v>
      </c>
      <c r="D50" s="10">
        <v>1000000</v>
      </c>
      <c r="E50" s="10">
        <v>0</v>
      </c>
      <c r="F50" s="10">
        <f t="shared" si="10"/>
        <v>1000000</v>
      </c>
      <c r="G50" s="10">
        <v>319000</v>
      </c>
      <c r="H50" s="10">
        <v>100000</v>
      </c>
      <c r="I50" s="11">
        <f t="shared" si="11"/>
        <v>681000</v>
      </c>
    </row>
    <row r="51" spans="2:9" x14ac:dyDescent="0.25">
      <c r="B51" s="8"/>
      <c r="C51" s="9" t="s">
        <v>56</v>
      </c>
      <c r="D51" s="10">
        <v>0</v>
      </c>
      <c r="E51" s="10">
        <v>0</v>
      </c>
      <c r="F51" s="10">
        <f t="shared" si="10"/>
        <v>0</v>
      </c>
      <c r="G51" s="10">
        <v>0</v>
      </c>
      <c r="H51" s="10">
        <v>0</v>
      </c>
      <c r="I51" s="11">
        <f t="shared" si="11"/>
        <v>0</v>
      </c>
    </row>
    <row r="52" spans="2:9" x14ac:dyDescent="0.25">
      <c r="B52" s="8"/>
      <c r="C52" s="9" t="s">
        <v>57</v>
      </c>
      <c r="D52" s="10">
        <v>23142</v>
      </c>
      <c r="E52" s="10">
        <v>4007046</v>
      </c>
      <c r="F52" s="10">
        <f t="shared" si="10"/>
        <v>4030188</v>
      </c>
      <c r="G52" s="10">
        <v>0</v>
      </c>
      <c r="H52" s="10">
        <v>0</v>
      </c>
      <c r="I52" s="11">
        <f t="shared" si="11"/>
        <v>4030188</v>
      </c>
    </row>
    <row r="53" spans="2:9" x14ac:dyDescent="0.25">
      <c r="B53" s="12" t="s">
        <v>58</v>
      </c>
      <c r="C53" s="13"/>
      <c r="D53" s="14">
        <f>SUM(D54:D56)</f>
        <v>0</v>
      </c>
      <c r="E53" s="14">
        <f t="shared" ref="E53:I53" si="12">SUM(E54:E56)</f>
        <v>0</v>
      </c>
      <c r="F53" s="14">
        <f t="shared" si="12"/>
        <v>0</v>
      </c>
      <c r="G53" s="14">
        <f t="shared" si="12"/>
        <v>0</v>
      </c>
      <c r="H53" s="14">
        <f t="shared" si="12"/>
        <v>0</v>
      </c>
      <c r="I53" s="15">
        <f t="shared" si="12"/>
        <v>0</v>
      </c>
    </row>
    <row r="54" spans="2:9" x14ac:dyDescent="0.25">
      <c r="B54" s="8"/>
      <c r="C54" s="9" t="s">
        <v>59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1">
        <v>0</v>
      </c>
    </row>
    <row r="55" spans="2:9" x14ac:dyDescent="0.25">
      <c r="B55" s="8"/>
      <c r="C55" s="9" t="s">
        <v>60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1">
        <v>0</v>
      </c>
    </row>
    <row r="56" spans="2:9" x14ac:dyDescent="0.25">
      <c r="B56" s="8"/>
      <c r="C56" s="9" t="s">
        <v>61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1">
        <v>0</v>
      </c>
    </row>
    <row r="57" spans="2:9" x14ac:dyDescent="0.25">
      <c r="B57" s="12" t="s">
        <v>62</v>
      </c>
      <c r="C57" s="13"/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0</v>
      </c>
    </row>
    <row r="58" spans="2:9" x14ac:dyDescent="0.25">
      <c r="B58" s="8"/>
      <c r="C58" s="9" t="s">
        <v>63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1">
        <v>0</v>
      </c>
    </row>
    <row r="59" spans="2:9" x14ac:dyDescent="0.25">
      <c r="B59" s="8"/>
      <c r="C59" s="9" t="s">
        <v>64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1">
        <v>0</v>
      </c>
    </row>
    <row r="60" spans="2:9" x14ac:dyDescent="0.25">
      <c r="B60" s="8"/>
      <c r="C60" s="9" t="s">
        <v>65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1">
        <v>0</v>
      </c>
    </row>
    <row r="61" spans="2:9" x14ac:dyDescent="0.25">
      <c r="B61" s="8"/>
      <c r="C61" s="9" t="s">
        <v>66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1">
        <v>0</v>
      </c>
    </row>
    <row r="62" spans="2:9" x14ac:dyDescent="0.25">
      <c r="B62" s="8"/>
      <c r="C62" s="9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1">
        <v>0</v>
      </c>
    </row>
    <row r="63" spans="2:9" x14ac:dyDescent="0.25">
      <c r="B63" s="8"/>
      <c r="C63" s="9" t="s">
        <v>68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1">
        <v>0</v>
      </c>
    </row>
    <row r="64" spans="2:9" x14ac:dyDescent="0.25">
      <c r="B64" s="8"/>
      <c r="C64" s="9" t="s">
        <v>69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1">
        <v>0</v>
      </c>
    </row>
    <row r="65" spans="2:9" x14ac:dyDescent="0.25">
      <c r="B65" s="12" t="s">
        <v>70</v>
      </c>
      <c r="C65" s="13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>
        <v>0</v>
      </c>
    </row>
    <row r="66" spans="2:9" x14ac:dyDescent="0.25">
      <c r="B66" s="8"/>
      <c r="C66" s="9" t="s">
        <v>71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1">
        <v>0</v>
      </c>
    </row>
    <row r="67" spans="2:9" x14ac:dyDescent="0.25">
      <c r="B67" s="8"/>
      <c r="C67" s="9" t="s">
        <v>72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1">
        <v>0</v>
      </c>
    </row>
    <row r="68" spans="2:9" x14ac:dyDescent="0.25">
      <c r="B68" s="8"/>
      <c r="C68" s="9" t="s">
        <v>73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1">
        <v>0</v>
      </c>
    </row>
    <row r="69" spans="2:9" x14ac:dyDescent="0.25">
      <c r="B69" s="12" t="s">
        <v>74</v>
      </c>
      <c r="C69" s="13"/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>
        <v>0</v>
      </c>
    </row>
    <row r="70" spans="2:9" x14ac:dyDescent="0.25">
      <c r="B70" s="8"/>
      <c r="C70" s="9" t="s">
        <v>75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1">
        <v>0</v>
      </c>
    </row>
    <row r="71" spans="2:9" x14ac:dyDescent="0.25">
      <c r="B71" s="8"/>
      <c r="C71" s="9" t="s">
        <v>76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1">
        <v>0</v>
      </c>
    </row>
    <row r="72" spans="2:9" x14ac:dyDescent="0.25">
      <c r="B72" s="8"/>
      <c r="C72" s="9" t="s">
        <v>77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1">
        <v>0</v>
      </c>
    </row>
    <row r="73" spans="2:9" x14ac:dyDescent="0.25">
      <c r="B73" s="8"/>
      <c r="C73" s="9" t="s">
        <v>78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1">
        <v>0</v>
      </c>
    </row>
    <row r="74" spans="2:9" x14ac:dyDescent="0.25">
      <c r="B74" s="8"/>
      <c r="C74" s="9" t="s">
        <v>79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1">
        <v>0</v>
      </c>
    </row>
    <row r="75" spans="2:9" x14ac:dyDescent="0.25">
      <c r="B75" s="8"/>
      <c r="C75" s="9" t="s">
        <v>80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1">
        <v>0</v>
      </c>
    </row>
    <row r="76" spans="2:9" x14ac:dyDescent="0.25">
      <c r="B76" s="8"/>
      <c r="C76" s="9" t="s">
        <v>81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1">
        <v>0</v>
      </c>
    </row>
    <row r="77" spans="2:9" x14ac:dyDescent="0.25">
      <c r="B77" s="2"/>
      <c r="C77" s="3" t="s">
        <v>82</v>
      </c>
      <c r="D77" s="4">
        <f>+D5+D13+D23+D33+D43+D53+D57+D65+D69</f>
        <v>1301677200</v>
      </c>
      <c r="E77" s="4">
        <f t="shared" ref="E77:I77" si="13">+E5+E13+E23+E33+E43+E53+E57+E65+E69</f>
        <v>1101104.8299999982</v>
      </c>
      <c r="F77" s="4">
        <f t="shared" si="13"/>
        <v>1302778304.8299999</v>
      </c>
      <c r="G77" s="4">
        <f>+G5+G13+G23+G33+G43+G53+G57+G65+G69</f>
        <v>249209344.69999999</v>
      </c>
      <c r="H77" s="4">
        <f t="shared" si="13"/>
        <v>233258581.08000001</v>
      </c>
      <c r="I77" s="4">
        <f t="shared" si="13"/>
        <v>1053568960.1300001</v>
      </c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26" t="s">
        <v>83</v>
      </c>
      <c r="C79" s="26"/>
      <c r="D79" s="26"/>
      <c r="E79" s="26"/>
      <c r="F79" s="26"/>
      <c r="G79" s="26"/>
      <c r="H79" s="26"/>
      <c r="I79" s="26"/>
    </row>
  </sheetData>
  <mergeCells count="5">
    <mergeCell ref="B1:I1"/>
    <mergeCell ref="D2:H2"/>
    <mergeCell ref="B2:C4"/>
    <mergeCell ref="I2:I3"/>
    <mergeCell ref="B79:I79"/>
  </mergeCells>
  <pageMargins left="0.89" right="0.7" top="0.75" bottom="0.75" header="0.2800000000000000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EAEPEO_GRO_FGE_03_19</vt:lpstr>
      <vt:lpstr>EAEPEO_GRO_FGE_03_19!Área_de_impresión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2021-04-26T16:37:22Z</cp:lastPrinted>
  <dcterms:created xsi:type="dcterms:W3CDTF">2019-04-24T17:30:44Z</dcterms:created>
  <dcterms:modified xsi:type="dcterms:W3CDTF">2021-04-26T16:38:28Z</dcterms:modified>
</cp:coreProperties>
</file>