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6" sheetId="1" r:id="rId1"/>
  </sheets>
  <definedNames>
    <definedName name="_xlnm.Print_Area" localSheetId="0">'LDF-06'!$A$1:$I$163</definedName>
    <definedName name="_xlnm.Print_Titles" localSheetId="0">'LDF-06'!$1:$9</definedName>
  </definedNames>
  <calcPr calcId="124519"/>
</workbook>
</file>

<file path=xl/calcChain.xml><?xml version="1.0" encoding="utf-8"?>
<calcChain xmlns="http://schemas.openxmlformats.org/spreadsheetml/2006/main">
  <c r="D11" i="1"/>
  <c r="D10" s="1"/>
  <c r="D160" s="1"/>
  <c r="E11"/>
  <c r="E10" s="1"/>
  <c r="F11"/>
  <c r="G11"/>
  <c r="H11"/>
  <c r="H10" s="1"/>
  <c r="H160" s="1"/>
  <c r="I11"/>
  <c r="I10" s="1"/>
  <c r="D19"/>
  <c r="E19"/>
  <c r="F19"/>
  <c r="F10" s="1"/>
  <c r="F160" s="1"/>
  <c r="G19"/>
  <c r="G10" s="1"/>
  <c r="H19"/>
  <c r="I19"/>
  <c r="D29"/>
  <c r="E29"/>
  <c r="F29"/>
  <c r="G29"/>
  <c r="H29"/>
  <c r="I29"/>
  <c r="D39"/>
  <c r="E39"/>
  <c r="F39"/>
  <c r="G39"/>
  <c r="H39"/>
  <c r="I39"/>
  <c r="D49"/>
  <c r="E49"/>
  <c r="F49"/>
  <c r="G49"/>
  <c r="H49"/>
  <c r="I49"/>
  <c r="D59"/>
  <c r="E59"/>
  <c r="F59"/>
  <c r="G59"/>
  <c r="H59"/>
  <c r="I59"/>
  <c r="D63"/>
  <c r="E63"/>
  <c r="F63"/>
  <c r="G63"/>
  <c r="H63"/>
  <c r="I63"/>
  <c r="D72"/>
  <c r="E72"/>
  <c r="F72"/>
  <c r="G72"/>
  <c r="H72"/>
  <c r="I72"/>
  <c r="D76"/>
  <c r="E76"/>
  <c r="F76"/>
  <c r="G76"/>
  <c r="H76"/>
  <c r="I76"/>
  <c r="D86"/>
  <c r="D85" s="1"/>
  <c r="E86"/>
  <c r="E85" s="1"/>
  <c r="F86"/>
  <c r="G86"/>
  <c r="H86"/>
  <c r="H85" s="1"/>
  <c r="I86"/>
  <c r="I85" s="1"/>
  <c r="D94"/>
  <c r="E94"/>
  <c r="F94"/>
  <c r="F85" s="1"/>
  <c r="G94"/>
  <c r="G85" s="1"/>
  <c r="H94"/>
  <c r="I94"/>
  <c r="D104"/>
  <c r="E104"/>
  <c r="F104"/>
  <c r="G104"/>
  <c r="H104"/>
  <c r="I104"/>
  <c r="D124"/>
  <c r="E124"/>
  <c r="F124"/>
  <c r="G124"/>
  <c r="H124"/>
  <c r="I124"/>
  <c r="D134"/>
  <c r="E134"/>
  <c r="F134"/>
  <c r="G134"/>
  <c r="H134"/>
  <c r="I134"/>
  <c r="D138"/>
  <c r="E138"/>
  <c r="F138"/>
  <c r="G138"/>
  <c r="H138"/>
  <c r="I138"/>
  <c r="D147"/>
  <c r="E147"/>
  <c r="F147"/>
  <c r="G147"/>
  <c r="H147"/>
  <c r="I147"/>
  <c r="D151"/>
  <c r="E151"/>
  <c r="F151"/>
  <c r="G151"/>
  <c r="H151"/>
  <c r="I151"/>
  <c r="G160" l="1"/>
  <c r="I160"/>
  <c r="E160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<sst xmlns="http://schemas.openxmlformats.org/spreadsheetml/2006/main" count="163" uniqueCount="90">
  <si>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</si>
  <si>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</si>
  <si>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</si>
  <si>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</si>
  <si>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</si>
  <si>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</si>
  <si>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</si>
  <si>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</si>
  <si>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</si>
  <si>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</si>
  <si>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</si>
  <si>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</si>
  <si>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</si>
  <si>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</si>
  <si>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</si>
  <si>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</si>
  <si>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</si>
  <si>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</si>
  <si>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</si>
  <si>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</si>
  <si>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</si>
  <si>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</si>
  <si>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</si>
  <si>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</si>
  <si>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</si>
  <si>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</si>
  <si>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</si>
  <si>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</si>
  <si>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</si>
  <si>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</si>
  <si>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</si>
  <si>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</si>
  <si>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</si>
  <si>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</si>
  <si>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</si>
  <si>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</si>
  <si>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</si>
  <si>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</si>
  <si>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</si>
  <si>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</si>
  <si>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</si>
  <si>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</si>
  <si>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</si>
  <si>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</si>
  <si>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</si>
  <si>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</si>
  <si>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</si>
  <si>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</si>
  <si>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</si>
  <si>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</si>
  <si>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</si>
  <si>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</si>
  <si>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</si>
  <si>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</si>
  <si>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</si>
  <si>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</si>
  <si>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</si>
  <si>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</si>
  <si>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</si>
  <si>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</si>
  <si>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</si>
  <si>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</si>
  <si>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</si>
  <si>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</si>
  <si>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</si>
  <si>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</si>
  <si>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</si>
  <si>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</si>
  <si>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</si>
  <si>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</si>
  <si>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</si>
  <si>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</si>
  <si>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</si>
  <si>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</si>
  <si>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</si>
  <si>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</si>
  <si>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</si>
  <si>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</si>
  <si>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</si>
  <si>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</si>
  <si>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                                              (d)</t>
  </si>
  <si>
    <t>Subejercicio                                     (e)</t>
  </si>
  <si>
    <t>Egresos</t>
  </si>
  <si>
    <t>Concepto                                                                                                                                                 (c)</t>
  </si>
  <si>
    <t>(PESOS)</t>
  </si>
  <si>
    <t>Del 01 de enero al 31 de Marzo de 2017</t>
  </si>
  <si>
    <t xml:space="preserve">Clasificación por Objeto del Gasto (Capítulo y Concepto) </t>
  </si>
  <si>
    <t>Estado Analítico del Ejercicio del Presupuesto de Egresos Detallado - LDF</t>
  </si>
  <si>
    <t>FISCALÍA GENERAL DEL ESTADO DE GUERRERO</t>
  </si>
  <si>
    <t>Formato LDF-06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</si>
</sst>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6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3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4" xfId="1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2" fontId="4" fillId="2" borderId="4" xfId="1" applyNumberFormat="1" applyFont="1" applyFill="1" applyBorder="1" applyAlignment="1">
      <alignment horizontal="right" vertical="center"/>
    </xf>
    <xf numFmtId="43" fontId="0" fillId="2" borderId="0" xfId="1" applyFont="1" applyFill="1"/>
    <xf numFmtId="43" fontId="3" fillId="2" borderId="4" xfId="0" applyNumberFormat="1" applyFont="1" applyFill="1" applyBorder="1" applyAlignment="1">
      <alignment horizontal="right" vertical="center"/>
    </xf>
    <xf numFmtId="43" fontId="4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3" fontId="4" fillId="2" borderId="4" xfId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right" vertical="center"/>
    </xf>
    <xf numFmtId="43" fontId="3" fillId="2" borderId="4" xfId="1" applyFont="1" applyFill="1" applyBorder="1" applyAlignment="1">
      <alignment horizontal="center" vertical="center"/>
    </xf>
    <xf numFmtId="43" fontId="5" fillId="0" borderId="0" xfId="1" applyNumberFormat="1" applyFont="1"/>
    <xf numFmtId="43" fontId="0" fillId="2" borderId="0" xfId="0" applyNumberFormat="1" applyFill="1"/>
    <xf numFmtId="2" fontId="3" fillId="2" borderId="4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43" fontId="4" fillId="2" borderId="7" xfId="1" applyFont="1" applyFill="1" applyBorder="1" applyAlignment="1">
      <alignment horizontal="right" vertical="center"/>
    </xf>
    <xf numFmtId="2" fontId="4" fillId="2" borderId="7" xfId="1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30079</xdr:colOff>
      <xdr:row>2</xdr:row>
      <xdr:rowOff>40105</xdr:rowOff>
    </xdr:from>
    <xdr:to>
      <xdr:col>2</xdr:col>
      <xdr:colOff>1087353</xdr:colOff>
      <xdr:row>6</xdr:row>
      <xdr:rowOff>83394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54079" y="421105"/>
          <a:ext cx="733424" cy="8052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3"/>
  <sheetViews>
    <sheetView tabSelected="1" view="pageBreakPreview" zoomScaleSheetLayoutView="100" workbookViewId="0">
      <selection activeCell="E28" sqref="E28"/>
    </sheetView>
  </sheetViews>
  <sheetFormatPr baseColWidth="10" defaultRowHeight="15"/>
  <cols>
    <col min="1" max="1" width="0.85546875" style="1" customWidth="1"/>
    <col min="2" max="2" width="1.5703125" style="1" customWidth="1"/>
    <col min="3" max="3" width="37.5703125" style="1" customWidth="1"/>
    <col min="4" max="5" width="12.7109375" style="1" customWidth="1"/>
    <col min="6" max="6" width="13" style="1" customWidth="1"/>
    <col min="7" max="9" width="12.7109375" style="1" customWidth="1"/>
    <col min="10" max="11" width="13.85546875" style="1" bestFit="1" customWidth="1"/>
    <col min="12" max="16384" width="11.42578125" style="1"/>
  </cols>
  <sheetData>
    <row r="1" spans="2:10" s="1" customFormat="1">
      <c r="I1" s="53" t="s">
        <v>89</v>
      </c>
    </row>
    <row r="2" spans="2:10" s="1" customFormat="1" ht="15.75" thickBot="1"/>
    <row r="3" spans="2:10" s="1" customFormat="1" ht="12" customHeight="1">
      <c r="B3" s="52" t="s">
        <v>88</v>
      </c>
      <c r="C3" s="51"/>
      <c r="D3" s="51"/>
      <c r="E3" s="51"/>
      <c r="F3" s="51"/>
      <c r="G3" s="51"/>
      <c r="H3" s="51"/>
      <c r="I3" s="50"/>
    </row>
    <row r="4" spans="2:10" s="1" customFormat="1" ht="12" customHeight="1">
      <c r="B4" s="49" t="s">
        <v>87</v>
      </c>
      <c r="C4" s="48"/>
      <c r="D4" s="48"/>
      <c r="E4" s="48"/>
      <c r="F4" s="48"/>
      <c r="G4" s="48"/>
      <c r="H4" s="48"/>
      <c r="I4" s="47"/>
    </row>
    <row r="5" spans="2:10" s="1" customFormat="1" ht="14.25" customHeight="1">
      <c r="B5" s="49" t="s">
        <v>86</v>
      </c>
      <c r="C5" s="48"/>
      <c r="D5" s="48"/>
      <c r="E5" s="48"/>
      <c r="F5" s="48"/>
      <c r="G5" s="48"/>
      <c r="H5" s="48"/>
      <c r="I5" s="47"/>
    </row>
    <row r="6" spans="2:10" s="1" customFormat="1" ht="15" customHeight="1">
      <c r="B6" s="49" t="s">
        <v>85</v>
      </c>
      <c r="C6" s="48"/>
      <c r="D6" s="48"/>
      <c r="E6" s="48"/>
      <c r="F6" s="48"/>
      <c r="G6" s="48"/>
      <c r="H6" s="48"/>
      <c r="I6" s="47"/>
    </row>
    <row r="7" spans="2:10" s="1" customFormat="1" ht="14.25" customHeight="1" thickBot="1">
      <c r="B7" s="46" t="s">
        <v>84</v>
      </c>
      <c r="C7" s="45"/>
      <c r="D7" s="45"/>
      <c r="E7" s="45"/>
      <c r="F7" s="45"/>
      <c r="G7" s="45"/>
      <c r="H7" s="45"/>
      <c r="I7" s="44"/>
    </row>
    <row r="8" spans="2:10" s="1" customFormat="1" ht="18" customHeight="1" thickBot="1">
      <c r="B8" s="43" t="s">
        <v>83</v>
      </c>
      <c r="C8" s="42"/>
      <c r="D8" s="41" t="s">
        <v>82</v>
      </c>
      <c r="E8" s="40"/>
      <c r="F8" s="40"/>
      <c r="G8" s="40"/>
      <c r="H8" s="39"/>
      <c r="I8" s="38" t="s">
        <v>81</v>
      </c>
    </row>
    <row r="9" spans="2:10" s="1" customFormat="1" ht="26.25" customHeight="1" thickBot="1">
      <c r="B9" s="37"/>
      <c r="C9" s="36"/>
      <c r="D9" s="35" t="s">
        <v>80</v>
      </c>
      <c r="E9" s="35" t="s">
        <v>79</v>
      </c>
      <c r="F9" s="34" t="s">
        <v>78</v>
      </c>
      <c r="G9" s="34" t="s">
        <v>77</v>
      </c>
      <c r="H9" s="34" t="s">
        <v>76</v>
      </c>
      <c r="I9" s="33"/>
    </row>
    <row r="10" spans="2:10" s="1" customFormat="1" ht="12" customHeight="1">
      <c r="B10" s="32" t="s">
        <v>75</v>
      </c>
      <c r="C10" s="32"/>
      <c r="D10" s="30">
        <f>+D11+D19+D29+D39+D49+D59+D63+D72+D76</f>
        <v>33525896.199999999</v>
      </c>
      <c r="E10" s="31">
        <f>+E11+E19+E29+E39+E49+E59+E63+E72+E76</f>
        <v>0</v>
      </c>
      <c r="F10" s="30">
        <f>+F11+F19+F29+F39+F49+F59+F63+F72+F76</f>
        <v>33525896.199999999</v>
      </c>
      <c r="G10" s="30">
        <f>+G11+G19+G29+G39+G49+G59+G63+G72+G76</f>
        <v>24501244.48</v>
      </c>
      <c r="H10" s="30">
        <f>+H11+H19+H29+H39+H49+H59+H63+H72+H76</f>
        <v>22218199.500000004</v>
      </c>
      <c r="I10" s="30">
        <f>+I11+I19+I29+I39+I49+I59+I63+I72+I76</f>
        <v>9024651.7200000007</v>
      </c>
      <c r="J10" s="27"/>
    </row>
    <row r="11" spans="2:10" s="1" customFormat="1" ht="12" customHeight="1">
      <c r="B11" s="14" t="s">
        <v>73</v>
      </c>
      <c r="C11" s="14"/>
      <c r="D11" s="12">
        <f>D12+D13+D14+D15+D16+D17+D18</f>
        <v>0</v>
      </c>
      <c r="E11" s="12">
        <f>E12+E13+E14+E15+E16+E17+E18</f>
        <v>0</v>
      </c>
      <c r="F11" s="12">
        <f>F12+F13+F14+F15+F16+F17+F18</f>
        <v>0</v>
      </c>
      <c r="G11" s="12">
        <f>G12+G13+G14+G15+G16+G17+G18</f>
        <v>0</v>
      </c>
      <c r="H11" s="12">
        <f>H12+H13+H14+H15+H16+H17+H18</f>
        <v>0</v>
      </c>
      <c r="I11" s="12">
        <f>I12+I13+I14+I15+I16+I17+I18</f>
        <v>0</v>
      </c>
      <c r="J11" s="27"/>
    </row>
    <row r="12" spans="2:10" s="1" customFormat="1" ht="12" customHeight="1">
      <c r="B12" s="11"/>
      <c r="C12" s="10" t="s">
        <v>72</v>
      </c>
      <c r="D12" s="12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27"/>
    </row>
    <row r="13" spans="2:10" s="1" customFormat="1" ht="12" customHeight="1">
      <c r="B13" s="11"/>
      <c r="C13" s="10" t="s">
        <v>71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27"/>
    </row>
    <row r="14" spans="2:10" s="1" customFormat="1" ht="12" customHeight="1">
      <c r="B14" s="11"/>
      <c r="C14" s="10" t="s">
        <v>70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27"/>
    </row>
    <row r="15" spans="2:10" s="1" customFormat="1" ht="12" customHeight="1">
      <c r="B15" s="11"/>
      <c r="C15" s="10" t="s">
        <v>69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27"/>
    </row>
    <row r="16" spans="2:10" s="1" customFormat="1" ht="12" customHeight="1">
      <c r="B16" s="11"/>
      <c r="C16" s="10" t="s">
        <v>68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27"/>
    </row>
    <row r="17" spans="2:10" s="1" customFormat="1" ht="12" customHeight="1">
      <c r="B17" s="11"/>
      <c r="C17" s="10" t="s">
        <v>67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27"/>
    </row>
    <row r="18" spans="2:10" s="1" customFormat="1" ht="12" customHeight="1">
      <c r="B18" s="11"/>
      <c r="C18" s="10" t="s">
        <v>66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27"/>
    </row>
    <row r="19" spans="2:10" s="1" customFormat="1" ht="12" customHeight="1">
      <c r="B19" s="14" t="s">
        <v>65</v>
      </c>
      <c r="C19" s="14"/>
      <c r="D19" s="18">
        <f>+D20+D21+D22+D23+D24+D25+D26+D27+D28</f>
        <v>10760920.360000001</v>
      </c>
      <c r="E19" s="15">
        <f>+E20+E21+E22+E23+E24+E25+E26+E27+E28</f>
        <v>0</v>
      </c>
      <c r="F19" s="18">
        <f>+F20+F21+F22+F23+F24+F25+F26+F27+F28</f>
        <v>10760920.360000001</v>
      </c>
      <c r="G19" s="18">
        <f>+G20+G21+G22+G23+G24+G25+G26+G27+G28</f>
        <v>5084406.78</v>
      </c>
      <c r="H19" s="18">
        <f>+H20+H21+H22+H23+H24+H25+H26+H27+H28</f>
        <v>5001640.0999999996</v>
      </c>
      <c r="I19" s="18">
        <f>+I20+I21+I22+I23+I24+I25+I26+I27+I28</f>
        <v>5676513.5800000001</v>
      </c>
      <c r="J19" s="27"/>
    </row>
    <row r="20" spans="2:10" s="1" customFormat="1" ht="21" customHeight="1">
      <c r="B20" s="11"/>
      <c r="C20" s="29" t="s">
        <v>64</v>
      </c>
      <c r="D20" s="25">
        <v>4407200.46</v>
      </c>
      <c r="E20" s="13">
        <v>0</v>
      </c>
      <c r="F20" s="25">
        <v>4407200.46</v>
      </c>
      <c r="G20" s="25">
        <v>3122406.33</v>
      </c>
      <c r="H20" s="25">
        <v>3101225.56</v>
      </c>
      <c r="I20" s="25">
        <v>1284794.1299999999</v>
      </c>
      <c r="J20" s="27"/>
    </row>
    <row r="21" spans="2:10" s="1" customFormat="1" ht="12" customHeight="1">
      <c r="B21" s="11"/>
      <c r="C21" s="10" t="s">
        <v>63</v>
      </c>
      <c r="D21" s="25">
        <v>500000</v>
      </c>
      <c r="E21" s="13">
        <v>0</v>
      </c>
      <c r="F21" s="25">
        <v>500000</v>
      </c>
      <c r="G21" s="25">
        <v>196775.75</v>
      </c>
      <c r="H21" s="25">
        <v>190021.66</v>
      </c>
      <c r="I21" s="25">
        <v>303224.25</v>
      </c>
      <c r="J21" s="27"/>
    </row>
    <row r="22" spans="2:10" s="1" customFormat="1" ht="12" customHeight="1">
      <c r="B22" s="11"/>
      <c r="C22" s="10" t="s">
        <v>62</v>
      </c>
      <c r="D22" s="28">
        <v>0</v>
      </c>
      <c r="E22" s="13">
        <v>0</v>
      </c>
      <c r="F22" s="28">
        <v>0</v>
      </c>
      <c r="G22" s="28">
        <v>0</v>
      </c>
      <c r="H22" s="28">
        <v>0</v>
      </c>
      <c r="I22" s="28">
        <v>0</v>
      </c>
      <c r="J22" s="27"/>
    </row>
    <row r="23" spans="2:10" s="1" customFormat="1" ht="12" customHeight="1">
      <c r="B23" s="11"/>
      <c r="C23" s="10" t="s">
        <v>61</v>
      </c>
      <c r="D23" s="25">
        <v>150000</v>
      </c>
      <c r="E23" s="13">
        <v>0</v>
      </c>
      <c r="F23" s="25">
        <v>150000</v>
      </c>
      <c r="G23" s="25">
        <v>1773.64</v>
      </c>
      <c r="H23" s="25">
        <v>1773.64</v>
      </c>
      <c r="I23" s="25">
        <v>148226.35999999999</v>
      </c>
      <c r="J23" s="27"/>
    </row>
    <row r="24" spans="2:10" s="1" customFormat="1" ht="12" customHeight="1">
      <c r="B24" s="11"/>
      <c r="C24" s="10" t="s">
        <v>60</v>
      </c>
      <c r="D24" s="25">
        <v>40955.9</v>
      </c>
      <c r="E24" s="13">
        <v>0</v>
      </c>
      <c r="F24" s="25">
        <v>40955.9</v>
      </c>
      <c r="G24" s="25">
        <v>11035.900000000001</v>
      </c>
      <c r="H24" s="25">
        <v>11035.900000000001</v>
      </c>
      <c r="I24" s="25">
        <v>29920</v>
      </c>
      <c r="J24" s="27"/>
    </row>
    <row r="25" spans="2:10" s="1" customFormat="1" ht="12" customHeight="1">
      <c r="B25" s="11"/>
      <c r="C25" s="10" t="s">
        <v>59</v>
      </c>
      <c r="D25" s="25">
        <v>5203435.2</v>
      </c>
      <c r="E25" s="13">
        <v>0</v>
      </c>
      <c r="F25" s="25">
        <v>5203435.2</v>
      </c>
      <c r="G25" s="25">
        <v>1728608.63</v>
      </c>
      <c r="H25" s="25">
        <v>1675818.41</v>
      </c>
      <c r="I25" s="25">
        <v>3474826.57</v>
      </c>
    </row>
    <row r="26" spans="2:10" s="1" customFormat="1" ht="12" customHeight="1">
      <c r="B26" s="11"/>
      <c r="C26" s="10" t="s">
        <v>58</v>
      </c>
      <c r="D26" s="25">
        <v>9328.7999999999993</v>
      </c>
      <c r="E26" s="13">
        <v>0</v>
      </c>
      <c r="F26" s="25">
        <v>9328.7999999999993</v>
      </c>
      <c r="G26" s="25">
        <v>6568.23</v>
      </c>
      <c r="H26" s="25">
        <v>4526.63</v>
      </c>
      <c r="I26" s="25">
        <v>2760.57</v>
      </c>
    </row>
    <row r="27" spans="2:10" s="1" customFormat="1" ht="12" customHeight="1">
      <c r="B27" s="11"/>
      <c r="C27" s="10" t="s">
        <v>57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2:10" s="1" customFormat="1" ht="12" customHeight="1">
      <c r="B28" s="11"/>
      <c r="C28" s="10" t="s">
        <v>56</v>
      </c>
      <c r="D28" s="25">
        <v>450000</v>
      </c>
      <c r="E28" s="13">
        <v>0</v>
      </c>
      <c r="F28" s="25">
        <v>450000</v>
      </c>
      <c r="G28" s="25">
        <v>17238.3</v>
      </c>
      <c r="H28" s="25">
        <v>17238.3</v>
      </c>
      <c r="I28" s="25">
        <v>432761.7</v>
      </c>
    </row>
    <row r="29" spans="2:10" s="1" customFormat="1" ht="12" customHeight="1">
      <c r="B29" s="14" t="s">
        <v>55</v>
      </c>
      <c r="C29" s="14"/>
      <c r="D29" s="18">
        <f>+D30+D31+D32+D33+D34+D35+D36+D37+D38</f>
        <v>22058485.960000001</v>
      </c>
      <c r="E29" s="15">
        <f>+E30+E31+E32+E33+E34+E35+E36+E37+E38</f>
        <v>0</v>
      </c>
      <c r="F29" s="18">
        <f>+F30+F31+F32+F33+F34+F35+F36+F37+F38</f>
        <v>22058485.960000001</v>
      </c>
      <c r="G29" s="18">
        <f>+G30+G31+G32+G33+G34+G35+G36+G37+G38</f>
        <v>18710347.82</v>
      </c>
      <c r="H29" s="18">
        <f>+H30+H31+H32+H33+H34+H35+H36+H37+H38</f>
        <v>17045089.060000002</v>
      </c>
      <c r="I29" s="18">
        <f>+I30+I31+I32+I33+I34+I35+I36+I37+I38</f>
        <v>3348138.1400000006</v>
      </c>
    </row>
    <row r="30" spans="2:10" s="1" customFormat="1" ht="12" customHeight="1">
      <c r="B30" s="11"/>
      <c r="C30" s="10" t="s">
        <v>54</v>
      </c>
      <c r="D30" s="25">
        <v>452520</v>
      </c>
      <c r="E30" s="13">
        <v>0</v>
      </c>
      <c r="F30" s="25">
        <v>452520</v>
      </c>
      <c r="G30" s="25">
        <v>155948.4</v>
      </c>
      <c r="H30" s="25">
        <v>148298.4</v>
      </c>
      <c r="I30" s="25">
        <v>296571.59999999998</v>
      </c>
    </row>
    <row r="31" spans="2:10" s="1" customFormat="1" ht="12" customHeight="1">
      <c r="B31" s="11"/>
      <c r="C31" s="10" t="s">
        <v>53</v>
      </c>
      <c r="D31" s="25">
        <v>995945.08000000007</v>
      </c>
      <c r="E31" s="13">
        <v>0</v>
      </c>
      <c r="F31" s="25">
        <v>995945.08000000007</v>
      </c>
      <c r="G31" s="25">
        <v>582953.16999999993</v>
      </c>
      <c r="H31" s="25">
        <v>582953.16999999993</v>
      </c>
      <c r="I31" s="25">
        <v>412991.91000000003</v>
      </c>
    </row>
    <row r="32" spans="2:10" s="1" customFormat="1" ht="12" customHeight="1">
      <c r="B32" s="11"/>
      <c r="C32" s="10" t="s">
        <v>52</v>
      </c>
      <c r="D32" s="25">
        <v>2781800</v>
      </c>
      <c r="E32" s="13">
        <v>0</v>
      </c>
      <c r="F32" s="25">
        <v>2781800</v>
      </c>
      <c r="G32" s="25">
        <v>1795494.12</v>
      </c>
      <c r="H32" s="25">
        <v>1564709.62</v>
      </c>
      <c r="I32" s="25">
        <v>986305.88</v>
      </c>
    </row>
    <row r="33" spans="2:9" s="1" customFormat="1" ht="12" customHeight="1">
      <c r="B33" s="11"/>
      <c r="C33" s="10" t="s">
        <v>51</v>
      </c>
      <c r="D33" s="25">
        <v>44121.8</v>
      </c>
      <c r="E33" s="13">
        <v>0</v>
      </c>
      <c r="F33" s="25">
        <v>44121.8</v>
      </c>
      <c r="G33" s="25">
        <v>39591.480000000003</v>
      </c>
      <c r="H33" s="25">
        <v>39591.480000000003</v>
      </c>
      <c r="I33" s="25">
        <v>4530.32</v>
      </c>
    </row>
    <row r="34" spans="2:9" s="1" customFormat="1" ht="12" customHeight="1">
      <c r="B34" s="11"/>
      <c r="C34" s="10" t="s">
        <v>50</v>
      </c>
      <c r="D34" s="25">
        <v>2133175.3600000003</v>
      </c>
      <c r="E34" s="13">
        <v>0</v>
      </c>
      <c r="F34" s="25">
        <v>2133175.3600000003</v>
      </c>
      <c r="G34" s="25">
        <v>1449688.19</v>
      </c>
      <c r="H34" s="25">
        <v>1204107.8899999999</v>
      </c>
      <c r="I34" s="25">
        <v>683487.17</v>
      </c>
    </row>
    <row r="35" spans="2:9" s="1" customFormat="1" ht="12" customHeight="1">
      <c r="B35" s="11"/>
      <c r="C35" s="10" t="s">
        <v>49</v>
      </c>
      <c r="D35" s="25">
        <v>180031.2</v>
      </c>
      <c r="E35" s="13">
        <v>0</v>
      </c>
      <c r="F35" s="25">
        <v>180031.2</v>
      </c>
      <c r="G35" s="25">
        <v>113245</v>
      </c>
      <c r="H35" s="25">
        <v>76560</v>
      </c>
      <c r="I35" s="25">
        <v>66786.2</v>
      </c>
    </row>
    <row r="36" spans="2:9" s="1" customFormat="1" ht="12" customHeight="1">
      <c r="B36" s="11"/>
      <c r="C36" s="10" t="s">
        <v>48</v>
      </c>
      <c r="D36" s="25">
        <v>15245423.65</v>
      </c>
      <c r="E36" s="13">
        <v>0</v>
      </c>
      <c r="F36" s="25">
        <v>15245423.65</v>
      </c>
      <c r="G36" s="25">
        <v>14488495.640000001</v>
      </c>
      <c r="H36" s="25">
        <v>13343936.680000002</v>
      </c>
      <c r="I36" s="25">
        <v>756928.01</v>
      </c>
    </row>
    <row r="37" spans="2:9" s="1" customFormat="1" ht="12" customHeight="1">
      <c r="B37" s="11"/>
      <c r="C37" s="10" t="s">
        <v>47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25">
        <v>0</v>
      </c>
    </row>
    <row r="38" spans="2:9" s="1" customFormat="1" ht="12" customHeight="1">
      <c r="B38" s="11"/>
      <c r="C38" s="10" t="s">
        <v>46</v>
      </c>
      <c r="D38" s="26">
        <v>225468.87</v>
      </c>
      <c r="E38" s="13">
        <v>0</v>
      </c>
      <c r="F38" s="25">
        <v>225468.87</v>
      </c>
      <c r="G38" s="25">
        <v>84931.82</v>
      </c>
      <c r="H38" s="25">
        <v>84931.82</v>
      </c>
      <c r="I38" s="25">
        <v>140537.04999999999</v>
      </c>
    </row>
    <row r="39" spans="2:9" s="1" customFormat="1" ht="18" customHeight="1">
      <c r="B39" s="21" t="s">
        <v>45</v>
      </c>
      <c r="C39" s="21"/>
      <c r="D39" s="15">
        <f>+D40+D41+D42+D43+D44+D45+D46+D47+D48</f>
        <v>0</v>
      </c>
      <c r="E39" s="15">
        <f>+E40+E41+E42+E43+E44+E45+E46+E47+E48</f>
        <v>0</v>
      </c>
      <c r="F39" s="13">
        <f>+F40+F41+F42+F43+F44+F45+F46+F47+F48</f>
        <v>0</v>
      </c>
      <c r="G39" s="15">
        <f>+G40+G41+G42+G43+G44+G45+G46+G47+G48</f>
        <v>0</v>
      </c>
      <c r="H39" s="15">
        <f>+H40+H41+H42+H43+H44+H45+H46+H47+H48</f>
        <v>0</v>
      </c>
      <c r="I39" s="15">
        <f>+I40+I41+I42+I43+I44+I45+I46+I47+I48</f>
        <v>0</v>
      </c>
    </row>
    <row r="40" spans="2:9" s="1" customFormat="1" ht="12" customHeight="1">
      <c r="B40" s="11"/>
      <c r="C40" s="10" t="s">
        <v>44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2:9" s="1" customFormat="1" ht="12" customHeight="1">
      <c r="B41" s="11"/>
      <c r="C41" s="10" t="s">
        <v>43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2:9" s="1" customFormat="1" ht="12" customHeight="1">
      <c r="B42" s="11"/>
      <c r="C42" s="10" t="s">
        <v>42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2:9" s="1" customFormat="1" ht="12" customHeight="1">
      <c r="B43" s="11"/>
      <c r="C43" s="10" t="s">
        <v>41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2:9" s="1" customFormat="1" ht="12" customHeight="1">
      <c r="B44" s="11"/>
      <c r="C44" s="10" t="s">
        <v>40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2:9" s="1" customFormat="1" ht="12" customHeight="1">
      <c r="B45" s="11"/>
      <c r="C45" s="10" t="s">
        <v>39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</row>
    <row r="46" spans="2:9" s="1" customFormat="1" ht="12" customHeight="1">
      <c r="B46" s="11"/>
      <c r="C46" s="10" t="s">
        <v>38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</row>
    <row r="47" spans="2:9" s="1" customFormat="1" ht="12" customHeight="1">
      <c r="B47" s="11"/>
      <c r="C47" s="10" t="s">
        <v>37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2:9" s="1" customFormat="1" ht="12" customHeight="1">
      <c r="B48" s="11"/>
      <c r="C48" s="10" t="s">
        <v>36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2:9" s="1" customFormat="1" ht="21" customHeight="1">
      <c r="B49" s="21" t="s">
        <v>35</v>
      </c>
      <c r="C49" s="21"/>
      <c r="D49" s="18">
        <f>+D50+D51+D52+D53+D54+D55+D56+D57+D58</f>
        <v>706489.88</v>
      </c>
      <c r="E49" s="15">
        <f>+E50+E51+E52+E53+E54+E55+E56+E57+E58</f>
        <v>0</v>
      </c>
      <c r="F49" s="18">
        <f>+F50+F51+F52+F53+F54+F55+F56+F57+F58</f>
        <v>706489.88</v>
      </c>
      <c r="G49" s="18">
        <f>+G50+G51+G52+G53+G54+G55+G56+G57+G58</f>
        <v>706489.88</v>
      </c>
      <c r="H49" s="18">
        <f>+H50+H51+H52+H53+H54+H55+H56+H57+H58</f>
        <v>171470.34</v>
      </c>
      <c r="I49" s="15">
        <f>+I50+I51+I52+I53+I54+I55+I56+I57+I58</f>
        <v>0</v>
      </c>
    </row>
    <row r="50" spans="2:9" s="1" customFormat="1" ht="12" customHeight="1">
      <c r="B50" s="11"/>
      <c r="C50" s="10" t="s">
        <v>34</v>
      </c>
      <c r="D50" s="24">
        <v>77645</v>
      </c>
      <c r="E50" s="13">
        <v>0</v>
      </c>
      <c r="F50" s="24">
        <v>77645</v>
      </c>
      <c r="G50" s="24">
        <v>77645</v>
      </c>
      <c r="H50" s="24">
        <v>77645</v>
      </c>
      <c r="I50" s="13">
        <v>0</v>
      </c>
    </row>
    <row r="51" spans="2:9" s="1" customFormat="1" ht="12" customHeight="1">
      <c r="B51" s="11"/>
      <c r="C51" s="10" t="s">
        <v>33</v>
      </c>
      <c r="D51" s="24">
        <v>60000</v>
      </c>
      <c r="E51" s="13">
        <v>0</v>
      </c>
      <c r="F51" s="24">
        <v>60000</v>
      </c>
      <c r="G51" s="24">
        <v>60000</v>
      </c>
      <c r="H51" s="13">
        <v>0</v>
      </c>
      <c r="I51" s="13">
        <v>0</v>
      </c>
    </row>
    <row r="52" spans="2:9" s="1" customFormat="1" ht="12" customHeight="1">
      <c r="B52" s="11"/>
      <c r="C52" s="10" t="s">
        <v>32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</row>
    <row r="53" spans="2:9" s="1" customFormat="1" ht="12" customHeight="1">
      <c r="B53" s="11"/>
      <c r="C53" s="10" t="s">
        <v>31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</row>
    <row r="54" spans="2:9" s="1" customFormat="1" ht="12" customHeight="1">
      <c r="B54" s="11"/>
      <c r="C54" s="10" t="s">
        <v>30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2:9" s="1" customFormat="1" ht="12" customHeight="1">
      <c r="B55" s="11"/>
      <c r="C55" s="10" t="s">
        <v>29</v>
      </c>
      <c r="D55" s="24">
        <v>98045.35</v>
      </c>
      <c r="E55" s="12">
        <v>0</v>
      </c>
      <c r="F55" s="24">
        <v>98045.35</v>
      </c>
      <c r="G55" s="24">
        <v>98045.35</v>
      </c>
      <c r="H55" s="24">
        <v>87025.35</v>
      </c>
      <c r="I55" s="12">
        <v>0</v>
      </c>
    </row>
    <row r="56" spans="2:9" s="1" customFormat="1" ht="12" customHeight="1">
      <c r="B56" s="11"/>
      <c r="C56" s="10" t="s">
        <v>28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7" spans="2:9" s="1" customFormat="1" ht="12" customHeight="1">
      <c r="B57" s="11"/>
      <c r="C57" s="10" t="s">
        <v>27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2:9" s="1" customFormat="1" ht="12" customHeight="1">
      <c r="B58" s="11"/>
      <c r="C58" s="10" t="s">
        <v>26</v>
      </c>
      <c r="D58" s="24">
        <v>470799.53</v>
      </c>
      <c r="E58" s="13">
        <v>0</v>
      </c>
      <c r="F58" s="24">
        <v>470799.53</v>
      </c>
      <c r="G58" s="24">
        <v>470799.53</v>
      </c>
      <c r="H58" s="24">
        <v>6799.99</v>
      </c>
      <c r="I58" s="13">
        <v>0</v>
      </c>
    </row>
    <row r="59" spans="2:9" s="1" customFormat="1" ht="12" customHeight="1">
      <c r="B59" s="14" t="s">
        <v>25</v>
      </c>
      <c r="C59" s="14"/>
      <c r="D59" s="7">
        <f>+D60+D61+D62</f>
        <v>0</v>
      </c>
      <c r="E59" s="7">
        <f>+E60+E61+E62</f>
        <v>0</v>
      </c>
      <c r="F59" s="7">
        <f>+F60+F61+F62</f>
        <v>0</v>
      </c>
      <c r="G59" s="7">
        <f>+G60+G61+G62</f>
        <v>0</v>
      </c>
      <c r="H59" s="7">
        <f>+H60+H61+H62</f>
        <v>0</v>
      </c>
      <c r="I59" s="7">
        <f>+I60+I61+I62</f>
        <v>0</v>
      </c>
    </row>
    <row r="60" spans="2:9" s="1" customFormat="1" ht="12" customHeight="1">
      <c r="B60" s="11"/>
      <c r="C60" s="10" t="s">
        <v>24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2:9" s="1" customFormat="1" ht="12" customHeight="1">
      <c r="B61" s="11"/>
      <c r="C61" s="10" t="s">
        <v>23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</row>
    <row r="62" spans="2:9" s="1" customFormat="1" ht="12" customHeight="1">
      <c r="B62" s="11"/>
      <c r="C62" s="10" t="s">
        <v>22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  <row r="63" spans="2:9" s="1" customFormat="1" ht="18.75" customHeight="1">
      <c r="B63" s="20" t="s">
        <v>21</v>
      </c>
      <c r="C63" s="19"/>
      <c r="D63" s="12">
        <f>+D64+D65+D66+D67+D68+D69+D70+D71</f>
        <v>0</v>
      </c>
      <c r="E63" s="12">
        <f>+E64+E65+E66+E67+E68+E69+E70+E71</f>
        <v>0</v>
      </c>
      <c r="F63" s="12">
        <f>+F64+F65+F66+F67+F68+F69+F70+F71</f>
        <v>0</v>
      </c>
      <c r="G63" s="12">
        <f>+G64+G65+G66+G67+G68+G69+G70+G71</f>
        <v>0</v>
      </c>
      <c r="H63" s="12">
        <f>+H64+H65+H66+H67+H68+H69+H70+H71</f>
        <v>0</v>
      </c>
      <c r="I63" s="12">
        <f>+I64+I65+I66+I67+I68+I69+I70+I71</f>
        <v>0</v>
      </c>
    </row>
    <row r="64" spans="2:9" s="1" customFormat="1" ht="12" customHeight="1">
      <c r="B64" s="11"/>
      <c r="C64" s="10" t="s">
        <v>20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</row>
    <row r="65" spans="2:9" s="1" customFormat="1" ht="12" customHeight="1">
      <c r="B65" s="11"/>
      <c r="C65" s="10" t="s">
        <v>19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</row>
    <row r="66" spans="2:9" s="1" customFormat="1" ht="12" customHeight="1">
      <c r="B66" s="11"/>
      <c r="C66" s="10" t="s">
        <v>18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</row>
    <row r="67" spans="2:9" s="1" customFormat="1" ht="12" customHeight="1">
      <c r="B67" s="11"/>
      <c r="C67" s="10" t="s">
        <v>17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</row>
    <row r="68" spans="2:9" s="1" customFormat="1" ht="12" customHeight="1">
      <c r="B68" s="11"/>
      <c r="C68" s="10" t="s">
        <v>16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</row>
    <row r="69" spans="2:9" s="1" customFormat="1" ht="12" customHeight="1">
      <c r="B69" s="11"/>
      <c r="C69" s="10" t="s">
        <v>15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</row>
    <row r="70" spans="2:9" s="1" customFormat="1" ht="12" customHeight="1">
      <c r="B70" s="11"/>
      <c r="C70" s="10" t="s">
        <v>14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</row>
    <row r="71" spans="2:9" s="1" customFormat="1" ht="12" customHeight="1">
      <c r="B71" s="11"/>
      <c r="C71" s="10" t="s">
        <v>13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</row>
    <row r="72" spans="2:9" s="1" customFormat="1" ht="12" customHeight="1">
      <c r="B72" s="14" t="s">
        <v>12</v>
      </c>
      <c r="C72" s="14"/>
      <c r="D72" s="12">
        <f>+D73+D74+D75</f>
        <v>0</v>
      </c>
      <c r="E72" s="12">
        <f>+E73+E74+E75</f>
        <v>0</v>
      </c>
      <c r="F72" s="12">
        <f>+F73+F74+F75</f>
        <v>0</v>
      </c>
      <c r="G72" s="12">
        <f>+G73+G74+G75</f>
        <v>0</v>
      </c>
      <c r="H72" s="12">
        <f>+H73+H74+H75</f>
        <v>0</v>
      </c>
      <c r="I72" s="12">
        <f>+I73+I74+I75</f>
        <v>0</v>
      </c>
    </row>
    <row r="73" spans="2:9" s="1" customFormat="1" ht="12" customHeight="1">
      <c r="B73" s="11"/>
      <c r="C73" s="10" t="s">
        <v>11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</row>
    <row r="74" spans="2:9" s="1" customFormat="1" ht="12" customHeight="1">
      <c r="B74" s="11"/>
      <c r="C74" s="10" t="s">
        <v>10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</row>
    <row r="75" spans="2:9" s="1" customFormat="1" ht="12" customHeight="1">
      <c r="B75" s="11"/>
      <c r="C75" s="10" t="s">
        <v>9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</row>
    <row r="76" spans="2:9" s="1" customFormat="1" ht="12" customHeight="1">
      <c r="B76" s="14" t="s">
        <v>8</v>
      </c>
      <c r="C76" s="14"/>
      <c r="D76" s="12">
        <f>+D77+D78+D79+D80+D81+D82+D83</f>
        <v>0</v>
      </c>
      <c r="E76" s="12">
        <f>+E77+E78+E79+E80+E81+E82+E83</f>
        <v>0</v>
      </c>
      <c r="F76" s="12">
        <f>+F77+F78+F79+F80+F81+F82+F83</f>
        <v>0</v>
      </c>
      <c r="G76" s="12">
        <f>+G77+G78+G79+G80+G81+G82+G83</f>
        <v>0</v>
      </c>
      <c r="H76" s="12">
        <f>+H77+H78+H79+H80+H81+H82+H83</f>
        <v>0</v>
      </c>
      <c r="I76" s="12">
        <f>+I77+I78+I79+I80+I81+I82+I83</f>
        <v>0</v>
      </c>
    </row>
    <row r="77" spans="2:9" s="1" customFormat="1" ht="12" customHeight="1">
      <c r="B77" s="11"/>
      <c r="C77" s="10" t="s">
        <v>7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</row>
    <row r="78" spans="2:9" s="1" customFormat="1" ht="12" customHeight="1">
      <c r="B78" s="11"/>
      <c r="C78" s="10" t="s">
        <v>6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</row>
    <row r="79" spans="2:9" s="1" customFormat="1" ht="12" customHeight="1">
      <c r="B79" s="11"/>
      <c r="C79" s="10" t="s">
        <v>5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</row>
    <row r="80" spans="2:9" s="1" customFormat="1" ht="12" customHeight="1">
      <c r="B80" s="11"/>
      <c r="C80" s="10" t="s">
        <v>4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</row>
    <row r="81" spans="2:9" s="1" customFormat="1" ht="12" customHeight="1">
      <c r="B81" s="11"/>
      <c r="C81" s="10" t="s">
        <v>3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</row>
    <row r="82" spans="2:9" s="1" customFormat="1" ht="12" customHeight="1">
      <c r="B82" s="11"/>
      <c r="C82" s="10" t="s">
        <v>2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</row>
    <row r="83" spans="2:9" s="1" customFormat="1" ht="12" customHeight="1">
      <c r="B83" s="11"/>
      <c r="C83" s="10" t="s">
        <v>1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</row>
    <row r="84" spans="2:9" s="1" customFormat="1" ht="12" customHeight="1">
      <c r="B84" s="14"/>
      <c r="C84" s="14"/>
      <c r="D84" s="23"/>
      <c r="E84" s="23"/>
      <c r="F84" s="23"/>
      <c r="G84" s="23"/>
      <c r="H84" s="23"/>
      <c r="I84" s="23"/>
    </row>
    <row r="85" spans="2:9" s="1" customFormat="1" ht="12" customHeight="1">
      <c r="B85" s="8" t="s">
        <v>74</v>
      </c>
      <c r="C85" s="8"/>
      <c r="D85" s="18">
        <f>D86+D94+D104+D114+D124+D134+D138+D147+D151</f>
        <v>94175879.030000001</v>
      </c>
      <c r="E85" s="7">
        <f>E86+E94+E104+E114+E124+E134+E138+E147+E151</f>
        <v>0</v>
      </c>
      <c r="F85" s="18">
        <f>F86+F94+F104+F114+F124+F134+F138+F147+F151</f>
        <v>94175879.030000001</v>
      </c>
      <c r="G85" s="18">
        <f>G86+G94+G104+G114+G124+G134+G138+G147+G151</f>
        <v>26612657.07</v>
      </c>
      <c r="H85" s="18">
        <f>H86+H94+H104+H114+H124+H134+H138+H147+H151</f>
        <v>26356282.07</v>
      </c>
      <c r="I85" s="18">
        <f>I86+I94+I104+I114+I124+I134+I138+I147+I151</f>
        <v>67563221.959999993</v>
      </c>
    </row>
    <row r="86" spans="2:9" s="1" customFormat="1" ht="12" customHeight="1">
      <c r="B86" s="14" t="s">
        <v>73</v>
      </c>
      <c r="C86" s="14"/>
      <c r="D86" s="12">
        <f>+D87+D88+D89+D90+D91+D92+D93</f>
        <v>0</v>
      </c>
      <c r="E86" s="12">
        <f>+E87+E88+E89+E90+E91+E92+E93</f>
        <v>0</v>
      </c>
      <c r="F86" s="12">
        <f>+F87+F88+F89+F90+F91+F92+F93</f>
        <v>0</v>
      </c>
      <c r="G86" s="12">
        <f>+G87+G88+G89+G90+G91+G92+G93</f>
        <v>0</v>
      </c>
      <c r="H86" s="12">
        <f>+H87+H88+H89+H90+H91+H92+H93</f>
        <v>0</v>
      </c>
      <c r="I86" s="12">
        <f>+I87+I88+I89+I90+I91+I92+I93</f>
        <v>0</v>
      </c>
    </row>
    <row r="87" spans="2:9" s="1" customFormat="1" ht="12" customHeight="1">
      <c r="B87" s="11"/>
      <c r="C87" s="10" t="s">
        <v>72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</row>
    <row r="88" spans="2:9" s="1" customFormat="1" ht="12" customHeight="1">
      <c r="B88" s="11"/>
      <c r="C88" s="10" t="s">
        <v>71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</row>
    <row r="89" spans="2:9" s="1" customFormat="1" ht="12" customHeight="1">
      <c r="B89" s="11"/>
      <c r="C89" s="10" t="s">
        <v>70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</row>
    <row r="90" spans="2:9" s="1" customFormat="1" ht="12" customHeight="1">
      <c r="B90" s="11"/>
      <c r="C90" s="10" t="s">
        <v>69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</row>
    <row r="91" spans="2:9" s="1" customFormat="1" ht="12" customHeight="1">
      <c r="B91" s="11"/>
      <c r="C91" s="10" t="s">
        <v>68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</row>
    <row r="92" spans="2:9" s="1" customFormat="1" ht="12" customHeight="1">
      <c r="B92" s="11"/>
      <c r="C92" s="10" t="s">
        <v>67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</row>
    <row r="93" spans="2:9" s="1" customFormat="1" ht="12" customHeight="1">
      <c r="B93" s="11"/>
      <c r="C93" s="10" t="s">
        <v>66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</row>
    <row r="94" spans="2:9" s="1" customFormat="1" ht="12" customHeight="1">
      <c r="B94" s="14" t="s">
        <v>65</v>
      </c>
      <c r="C94" s="14"/>
      <c r="D94" s="18">
        <f>+D95+D96+D97+D98+D99+D100+D101+D102+D103</f>
        <v>29103399.490000002</v>
      </c>
      <c r="E94" s="22">
        <f>+E95+E96+E97+E98+E99+E100+E101+E102+E103</f>
        <v>0</v>
      </c>
      <c r="F94" s="18">
        <f>+F95+F96+F97+F98+F99+F100+F101+F102+F103</f>
        <v>29103399.490000002</v>
      </c>
      <c r="G94" s="18">
        <f>+G95+G96+G97+G98+G99+G100+G101+G102+G103</f>
        <v>1509767.05</v>
      </c>
      <c r="H94" s="18">
        <f>+H95+H96+H97+H98+H99+H100+H101+H102+H103</f>
        <v>1509767.05</v>
      </c>
      <c r="I94" s="18">
        <f>+I95+I96+I97+I98+I99+I100+I101+I102+I103</f>
        <v>27593632.440000001</v>
      </c>
    </row>
    <row r="95" spans="2:9" s="1" customFormat="1" ht="12" customHeight="1">
      <c r="B95" s="11"/>
      <c r="C95" s="10" t="s">
        <v>64</v>
      </c>
      <c r="D95" s="17">
        <v>24908.03</v>
      </c>
      <c r="E95" s="12">
        <v>0</v>
      </c>
      <c r="F95" s="17">
        <v>24908.03</v>
      </c>
      <c r="G95" s="12">
        <v>0</v>
      </c>
      <c r="H95" s="12">
        <v>0</v>
      </c>
      <c r="I95" s="17">
        <v>24908.03</v>
      </c>
    </row>
    <row r="96" spans="2:9" s="1" customFormat="1" ht="12" customHeight="1">
      <c r="B96" s="11"/>
      <c r="C96" s="10" t="s">
        <v>63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</row>
    <row r="97" spans="2:9" s="1" customFormat="1" ht="12" customHeight="1">
      <c r="B97" s="11"/>
      <c r="C97" s="10" t="s">
        <v>62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</row>
    <row r="98" spans="2:9" s="1" customFormat="1" ht="12" customHeight="1">
      <c r="B98" s="11"/>
      <c r="C98" s="10" t="s">
        <v>61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</row>
    <row r="99" spans="2:9" s="1" customFormat="1" ht="12" customHeight="1">
      <c r="B99" s="11"/>
      <c r="C99" s="10" t="s">
        <v>60</v>
      </c>
      <c r="D99" s="17">
        <v>5981653.3600000003</v>
      </c>
      <c r="E99" s="12">
        <v>0</v>
      </c>
      <c r="F99" s="17">
        <v>5981653.3600000003</v>
      </c>
      <c r="G99" s="12">
        <v>0</v>
      </c>
      <c r="H99" s="12">
        <v>0</v>
      </c>
      <c r="I99" s="17">
        <v>5981653.3600000003</v>
      </c>
    </row>
    <row r="100" spans="2:9" s="1" customFormat="1" ht="12" customHeight="1">
      <c r="B100" s="11"/>
      <c r="C100" s="10" t="s">
        <v>59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</row>
    <row r="101" spans="2:9" s="1" customFormat="1" ht="12" customHeight="1">
      <c r="B101" s="11"/>
      <c r="C101" s="10" t="s">
        <v>58</v>
      </c>
      <c r="D101" s="17">
        <v>21070335.23</v>
      </c>
      <c r="E101" s="12">
        <v>0</v>
      </c>
      <c r="F101" s="17">
        <v>21070335.23</v>
      </c>
      <c r="G101" s="17">
        <v>1509767.05</v>
      </c>
      <c r="H101" s="17">
        <v>1509767.05</v>
      </c>
      <c r="I101" s="17">
        <v>19560568.18</v>
      </c>
    </row>
    <row r="102" spans="2:9" s="1" customFormat="1" ht="12" customHeight="1">
      <c r="B102" s="11"/>
      <c r="C102" s="10" t="s">
        <v>57</v>
      </c>
      <c r="D102" s="17">
        <v>2026502.87</v>
      </c>
      <c r="E102" s="12">
        <v>0</v>
      </c>
      <c r="F102" s="17">
        <v>2026502.87</v>
      </c>
      <c r="G102" s="12">
        <v>0</v>
      </c>
      <c r="H102" s="12">
        <v>0</v>
      </c>
      <c r="I102" s="17">
        <v>2026502.87</v>
      </c>
    </row>
    <row r="103" spans="2:9" s="1" customFormat="1" ht="12" customHeight="1">
      <c r="B103" s="11"/>
      <c r="C103" s="10" t="s">
        <v>56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</row>
    <row r="104" spans="2:9" s="1" customFormat="1" ht="12" customHeight="1">
      <c r="B104" s="14" t="s">
        <v>55</v>
      </c>
      <c r="C104" s="14"/>
      <c r="D104" s="18">
        <f>D105+D106+D107+D108+D109+D110+D111+D112+D113</f>
        <v>12581353.959999999</v>
      </c>
      <c r="E104" s="18">
        <f>E105+E106+E107+E108+E109+E110+E111+E112+E113</f>
        <v>0</v>
      </c>
      <c r="F104" s="18">
        <f>F105+F106+F107+F108+F109+F110+F111+F112+F113</f>
        <v>12581353.959999999</v>
      </c>
      <c r="G104" s="18">
        <f>G105+G106+G107+G108+G109+G110+G111+G112+G113</f>
        <v>352750</v>
      </c>
      <c r="H104" s="18">
        <f>H105+H106+H107+H108+H109+H110+H111+H112+H113</f>
        <v>96375</v>
      </c>
      <c r="I104" s="18">
        <f>I105+I106+I107+I108+I109+I110+I111+I112+I113</f>
        <v>12228603.959999999</v>
      </c>
    </row>
    <row r="105" spans="2:9" s="1" customFormat="1" ht="12" customHeight="1">
      <c r="B105" s="11"/>
      <c r="C105" s="10" t="s">
        <v>54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</row>
    <row r="106" spans="2:9" s="1" customFormat="1" ht="12" customHeight="1">
      <c r="B106" s="11"/>
      <c r="C106" s="10" t="s">
        <v>53</v>
      </c>
      <c r="D106" s="17">
        <v>3883680</v>
      </c>
      <c r="E106" s="12">
        <v>0</v>
      </c>
      <c r="F106" s="17">
        <v>3883680</v>
      </c>
      <c r="G106" s="12">
        <v>0</v>
      </c>
      <c r="H106" s="12">
        <v>0</v>
      </c>
      <c r="I106" s="17">
        <v>3883680</v>
      </c>
    </row>
    <row r="107" spans="2:9" s="1" customFormat="1" ht="12" customHeight="1">
      <c r="B107" s="11"/>
      <c r="C107" s="10" t="s">
        <v>52</v>
      </c>
      <c r="D107" s="17">
        <v>7362074.1100000003</v>
      </c>
      <c r="E107" s="12">
        <v>0</v>
      </c>
      <c r="F107" s="17">
        <v>7362074.1100000003</v>
      </c>
      <c r="G107" s="17">
        <v>352750</v>
      </c>
      <c r="H107" s="17">
        <v>96375</v>
      </c>
      <c r="I107" s="17">
        <v>7009324.1100000003</v>
      </c>
    </row>
    <row r="108" spans="2:9" s="1" customFormat="1" ht="12" customHeight="1">
      <c r="B108" s="11"/>
      <c r="C108" s="10" t="s">
        <v>51</v>
      </c>
      <c r="D108" s="17">
        <v>23129.279999999999</v>
      </c>
      <c r="E108" s="12">
        <v>0</v>
      </c>
      <c r="F108" s="17">
        <v>23129.279999999999</v>
      </c>
      <c r="G108" s="12">
        <v>0</v>
      </c>
      <c r="H108" s="12">
        <v>0</v>
      </c>
      <c r="I108" s="17">
        <v>23129.279999999999</v>
      </c>
    </row>
    <row r="109" spans="2:9" s="1" customFormat="1" ht="12" customHeight="1">
      <c r="B109" s="11"/>
      <c r="C109" s="10" t="s">
        <v>50</v>
      </c>
      <c r="D109" s="17">
        <v>1312470.57</v>
      </c>
      <c r="E109" s="12">
        <v>0</v>
      </c>
      <c r="F109" s="17">
        <v>1312470.57</v>
      </c>
      <c r="G109" s="12">
        <v>0</v>
      </c>
      <c r="H109" s="12">
        <v>0</v>
      </c>
      <c r="I109" s="17">
        <v>1312470.57</v>
      </c>
    </row>
    <row r="110" spans="2:9" s="1" customFormat="1" ht="12" customHeight="1">
      <c r="B110" s="11"/>
      <c r="C110" s="10" t="s">
        <v>49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</row>
    <row r="111" spans="2:9" s="1" customFormat="1" ht="12" customHeight="1">
      <c r="B111" s="11"/>
      <c r="C111" s="10" t="s">
        <v>48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</row>
    <row r="112" spans="2:9" s="1" customFormat="1" ht="12" customHeight="1">
      <c r="B112" s="11"/>
      <c r="C112" s="10" t="s">
        <v>47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</row>
    <row r="113" spans="2:9" s="1" customFormat="1" ht="12" customHeight="1">
      <c r="B113" s="11"/>
      <c r="C113" s="10" t="s">
        <v>46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</row>
    <row r="114" spans="2:9" s="1" customFormat="1" ht="18" customHeight="1">
      <c r="B114" s="21" t="s">
        <v>45</v>
      </c>
      <c r="C114" s="21"/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</row>
    <row r="115" spans="2:9" s="1" customFormat="1" ht="12" customHeight="1">
      <c r="B115" s="11"/>
      <c r="C115" s="10" t="s">
        <v>44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</row>
    <row r="116" spans="2:9" s="1" customFormat="1" ht="12" customHeight="1">
      <c r="B116" s="11"/>
      <c r="C116" s="10" t="s">
        <v>43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</row>
    <row r="117" spans="2:9" s="1" customFormat="1" ht="12" customHeight="1">
      <c r="B117" s="11"/>
      <c r="C117" s="10" t="s">
        <v>42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</row>
    <row r="118" spans="2:9" s="1" customFormat="1" ht="12" customHeight="1">
      <c r="B118" s="11"/>
      <c r="C118" s="10" t="s">
        <v>41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</row>
    <row r="119" spans="2:9" s="1" customFormat="1" ht="12" customHeight="1">
      <c r="B119" s="11"/>
      <c r="C119" s="10" t="s">
        <v>40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</row>
    <row r="120" spans="2:9" s="1" customFormat="1" ht="12" customHeight="1">
      <c r="B120" s="11"/>
      <c r="C120" s="10" t="s">
        <v>39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</row>
    <row r="121" spans="2:9" s="1" customFormat="1" ht="12" customHeight="1">
      <c r="B121" s="11"/>
      <c r="C121" s="10" t="s">
        <v>38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</row>
    <row r="122" spans="2:9" s="1" customFormat="1" ht="12" customHeight="1">
      <c r="B122" s="11"/>
      <c r="C122" s="10" t="s">
        <v>37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</row>
    <row r="123" spans="2:9" s="1" customFormat="1" ht="12" customHeight="1">
      <c r="B123" s="11"/>
      <c r="C123" s="10" t="s">
        <v>36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</row>
    <row r="124" spans="2:9" s="1" customFormat="1" ht="18.75" customHeight="1">
      <c r="B124" s="20" t="s">
        <v>35</v>
      </c>
      <c r="C124" s="19"/>
      <c r="D124" s="18">
        <f>D125+D126+D127+D128+D129+D130+D131+D132+D133</f>
        <v>52491125.580000006</v>
      </c>
      <c r="E124" s="15">
        <f>E125+E126+E127+E128+E129+E130+E131+E132+E133</f>
        <v>0</v>
      </c>
      <c r="F124" s="18">
        <f>F125+F126+F127+F128+F129+F130+F131+F132+F133</f>
        <v>52491125.580000006</v>
      </c>
      <c r="G124" s="18">
        <f>G125+G126+G127+G128+G129+G130+G131+G132+G133</f>
        <v>24750140.02</v>
      </c>
      <c r="H124" s="18">
        <f>H125+H126+H127+H128+H129+H130+H131+H132+H133</f>
        <v>24750140.02</v>
      </c>
      <c r="I124" s="18">
        <f>I125+I126+I127+I128+I129+I130+I131+I132+I133</f>
        <v>27740985.559999995</v>
      </c>
    </row>
    <row r="125" spans="2:9" s="1" customFormat="1" ht="12" customHeight="1">
      <c r="B125" s="11"/>
      <c r="C125" s="10" t="s">
        <v>34</v>
      </c>
      <c r="D125" s="17">
        <v>4131205.35</v>
      </c>
      <c r="E125" s="12">
        <v>0</v>
      </c>
      <c r="F125" s="17">
        <v>4131205.35</v>
      </c>
      <c r="G125" s="12">
        <v>0</v>
      </c>
      <c r="H125" s="12">
        <v>0</v>
      </c>
      <c r="I125" s="17">
        <v>4131205.35</v>
      </c>
    </row>
    <row r="126" spans="2:9" s="1" customFormat="1" ht="12" customHeight="1">
      <c r="B126" s="11"/>
      <c r="C126" s="10" t="s">
        <v>33</v>
      </c>
      <c r="D126" s="17">
        <v>3861635.8400000003</v>
      </c>
      <c r="E126" s="12">
        <v>0</v>
      </c>
      <c r="F126" s="17">
        <v>3861635.8400000003</v>
      </c>
      <c r="G126" s="17">
        <v>304930</v>
      </c>
      <c r="H126" s="17">
        <v>304930</v>
      </c>
      <c r="I126" s="17">
        <v>3556705.8400000003</v>
      </c>
    </row>
    <row r="127" spans="2:9" s="1" customFormat="1" ht="12" customHeight="1">
      <c r="B127" s="11"/>
      <c r="C127" s="10" t="s">
        <v>32</v>
      </c>
      <c r="D127" s="17">
        <v>4286842.79</v>
      </c>
      <c r="E127" s="12">
        <v>0</v>
      </c>
      <c r="F127" s="17">
        <v>4286842.79</v>
      </c>
      <c r="G127" s="12">
        <v>0</v>
      </c>
      <c r="H127" s="12">
        <v>0</v>
      </c>
      <c r="I127" s="17">
        <v>4286842.79</v>
      </c>
    </row>
    <row r="128" spans="2:9" s="1" customFormat="1" ht="12" customHeight="1">
      <c r="B128" s="11"/>
      <c r="C128" s="10" t="s">
        <v>31</v>
      </c>
      <c r="D128" s="17">
        <v>30766495.780000001</v>
      </c>
      <c r="E128" s="12">
        <v>0</v>
      </c>
      <c r="F128" s="17">
        <v>30766495.780000001</v>
      </c>
      <c r="G128" s="17">
        <v>23534770.609999999</v>
      </c>
      <c r="H128" s="17">
        <v>23534770.609999999</v>
      </c>
      <c r="I128" s="17">
        <v>7231725.1699999999</v>
      </c>
    </row>
    <row r="129" spans="2:11" s="1" customFormat="1" ht="12" customHeight="1">
      <c r="B129" s="11"/>
      <c r="C129" s="10" t="s">
        <v>30</v>
      </c>
      <c r="D129" s="17">
        <v>5339.83</v>
      </c>
      <c r="E129" s="12">
        <v>0</v>
      </c>
      <c r="F129" s="17">
        <v>5339.83</v>
      </c>
      <c r="G129" s="12">
        <v>0</v>
      </c>
      <c r="H129" s="12">
        <v>0</v>
      </c>
      <c r="I129" s="17">
        <v>5339.83</v>
      </c>
    </row>
    <row r="130" spans="2:11" s="1" customFormat="1" ht="12" customHeight="1">
      <c r="B130" s="11"/>
      <c r="C130" s="10" t="s">
        <v>29</v>
      </c>
      <c r="D130" s="17">
        <v>1280037</v>
      </c>
      <c r="E130" s="12">
        <v>0</v>
      </c>
      <c r="F130" s="17">
        <v>1280037</v>
      </c>
      <c r="G130" s="17">
        <v>910439.41</v>
      </c>
      <c r="H130" s="17">
        <v>910439.41</v>
      </c>
      <c r="I130" s="17">
        <v>369597.58999999997</v>
      </c>
    </row>
    <row r="131" spans="2:11" s="1" customFormat="1" ht="12" customHeight="1">
      <c r="B131" s="11"/>
      <c r="C131" s="10" t="s">
        <v>28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K131" s="16"/>
    </row>
    <row r="132" spans="2:11" s="1" customFormat="1" ht="12" customHeight="1">
      <c r="B132" s="11"/>
      <c r="C132" s="10" t="s">
        <v>27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K132" s="16"/>
    </row>
    <row r="133" spans="2:11" s="1" customFormat="1" ht="12" customHeight="1">
      <c r="B133" s="11"/>
      <c r="C133" s="10" t="s">
        <v>26</v>
      </c>
      <c r="D133" s="17">
        <v>8159568.9900000002</v>
      </c>
      <c r="E133" s="12">
        <v>0</v>
      </c>
      <c r="F133" s="17">
        <v>8159568.9900000002</v>
      </c>
      <c r="G133" s="12">
        <v>0</v>
      </c>
      <c r="H133" s="12">
        <v>0</v>
      </c>
      <c r="I133" s="17">
        <v>8159568.9900000002</v>
      </c>
      <c r="K133" s="16"/>
    </row>
    <row r="134" spans="2:11" s="1" customFormat="1" ht="12" customHeight="1">
      <c r="B134" s="14" t="s">
        <v>25</v>
      </c>
      <c r="C134" s="14"/>
      <c r="D134" s="15">
        <f>D135+D136+D137</f>
        <v>0</v>
      </c>
      <c r="E134" s="15">
        <f>E135+E136+E137</f>
        <v>0</v>
      </c>
      <c r="F134" s="15">
        <f>F135+F136+F137</f>
        <v>0</v>
      </c>
      <c r="G134" s="15">
        <f>G135+G136+G137</f>
        <v>0</v>
      </c>
      <c r="H134" s="15">
        <f>H135+H136+H137</f>
        <v>0</v>
      </c>
      <c r="I134" s="15">
        <f>I135+I136+I137</f>
        <v>0</v>
      </c>
    </row>
    <row r="135" spans="2:11" s="1" customFormat="1" ht="12" customHeight="1">
      <c r="B135" s="11"/>
      <c r="C135" s="10" t="s">
        <v>24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</row>
    <row r="136" spans="2:11" s="1" customFormat="1" ht="12" customHeight="1">
      <c r="B136" s="11"/>
      <c r="C136" s="10" t="s">
        <v>23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</row>
    <row r="137" spans="2:11" s="1" customFormat="1" ht="12" customHeight="1">
      <c r="B137" s="11"/>
      <c r="C137" s="10" t="s">
        <v>22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</row>
    <row r="138" spans="2:11" s="1" customFormat="1" ht="12" customHeight="1">
      <c r="B138" s="14" t="s">
        <v>21</v>
      </c>
      <c r="C138" s="14"/>
      <c r="D138" s="13">
        <f>D139+D140+D141+D142+D143+D144+D145+D146</f>
        <v>0</v>
      </c>
      <c r="E138" s="13">
        <f>E139+E140+E141+E142+E143+E144+E145+E146</f>
        <v>0</v>
      </c>
      <c r="F138" s="13">
        <f>F139+F140+F141+F142+F143+F144+F145+F146</f>
        <v>0</v>
      </c>
      <c r="G138" s="13">
        <f>G139+G140+G141+G142+G143+G144+G145+G146</f>
        <v>0</v>
      </c>
      <c r="H138" s="13">
        <f>H139+H140+H141+H142+H143+H144+H145+H146</f>
        <v>0</v>
      </c>
      <c r="I138" s="13">
        <f>I139+I140+I141+I142+I143+I144+I145+I146</f>
        <v>0</v>
      </c>
    </row>
    <row r="139" spans="2:11" s="1" customFormat="1" ht="12" customHeight="1">
      <c r="B139" s="11"/>
      <c r="C139" s="10" t="s">
        <v>20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</row>
    <row r="140" spans="2:11" s="1" customFormat="1" ht="12" customHeight="1">
      <c r="B140" s="11"/>
      <c r="C140" s="10" t="s">
        <v>19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</row>
    <row r="141" spans="2:11" s="1" customFormat="1" ht="12" customHeight="1">
      <c r="B141" s="11"/>
      <c r="C141" s="10" t="s">
        <v>18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</row>
    <row r="142" spans="2:11" s="1" customFormat="1" ht="12" customHeight="1">
      <c r="B142" s="11"/>
      <c r="C142" s="10" t="s">
        <v>17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</row>
    <row r="143" spans="2:11" s="1" customFormat="1" ht="12" customHeight="1">
      <c r="B143" s="11"/>
      <c r="C143" s="10" t="s">
        <v>16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</row>
    <row r="144" spans="2:11" s="1" customFormat="1" ht="12" customHeight="1">
      <c r="B144" s="11"/>
      <c r="C144" s="10" t="s">
        <v>15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</row>
    <row r="145" spans="2:9" s="1" customFormat="1" ht="12" customHeight="1">
      <c r="B145" s="11"/>
      <c r="C145" s="10" t="s">
        <v>14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</row>
    <row r="146" spans="2:9" s="1" customFormat="1" ht="12" customHeight="1">
      <c r="B146" s="11"/>
      <c r="C146" s="10" t="s">
        <v>13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</row>
    <row r="147" spans="2:9" s="1" customFormat="1" ht="12" customHeight="1">
      <c r="B147" s="14" t="s">
        <v>12</v>
      </c>
      <c r="C147" s="14"/>
      <c r="D147" s="13">
        <f>D148+D149+D150</f>
        <v>0</v>
      </c>
      <c r="E147" s="13">
        <f>E148+E149+E150</f>
        <v>0</v>
      </c>
      <c r="F147" s="13">
        <f>F148+F149+F150</f>
        <v>0</v>
      </c>
      <c r="G147" s="13">
        <f>G148+G149+G150</f>
        <v>0</v>
      </c>
      <c r="H147" s="13">
        <f>H148+H149+H150</f>
        <v>0</v>
      </c>
      <c r="I147" s="13">
        <f>I148+I149+I150</f>
        <v>0</v>
      </c>
    </row>
    <row r="148" spans="2:9" s="1" customFormat="1" ht="12" customHeight="1">
      <c r="B148" s="11"/>
      <c r="C148" s="10" t="s">
        <v>11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</row>
    <row r="149" spans="2:9" s="1" customFormat="1" ht="12" customHeight="1">
      <c r="B149" s="11"/>
      <c r="C149" s="10" t="s">
        <v>10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</row>
    <row r="150" spans="2:9" s="1" customFormat="1" ht="12" customHeight="1">
      <c r="B150" s="11"/>
      <c r="C150" s="10" t="s">
        <v>9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</row>
    <row r="151" spans="2:9" s="1" customFormat="1" ht="12" customHeight="1">
      <c r="B151" s="14" t="s">
        <v>8</v>
      </c>
      <c r="C151" s="14"/>
      <c r="D151" s="13">
        <f>D152+D153+D154+D155+D156+D157+D158</f>
        <v>0</v>
      </c>
      <c r="E151" s="13">
        <f>E152+E153+E154+E155+E156+E157+E158</f>
        <v>0</v>
      </c>
      <c r="F151" s="13">
        <f>F152+F153+F154+F155+F156+F157+F158</f>
        <v>0</v>
      </c>
      <c r="G151" s="13">
        <f>G152+G153+G154+G155+G156+G157+G158</f>
        <v>0</v>
      </c>
      <c r="H151" s="13">
        <f>H152+H153+H154+H155+H156+H157+H158</f>
        <v>0</v>
      </c>
      <c r="I151" s="13">
        <f>I152+I153+I154+I155+I156+I157+I158</f>
        <v>0</v>
      </c>
    </row>
    <row r="152" spans="2:9" s="1" customFormat="1" ht="12" customHeight="1">
      <c r="B152" s="11"/>
      <c r="C152" s="10" t="s">
        <v>7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</row>
    <row r="153" spans="2:9" s="1" customFormat="1" ht="12" customHeight="1">
      <c r="B153" s="11"/>
      <c r="C153" s="10" t="s">
        <v>6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</row>
    <row r="154" spans="2:9" s="1" customFormat="1" ht="12" customHeight="1">
      <c r="B154" s="11"/>
      <c r="C154" s="10" t="s">
        <v>5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</row>
    <row r="155" spans="2:9" s="1" customFormat="1" ht="12" customHeight="1">
      <c r="B155" s="11"/>
      <c r="C155" s="10" t="s">
        <v>4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</row>
    <row r="156" spans="2:9" s="1" customFormat="1" ht="12" customHeight="1">
      <c r="B156" s="11"/>
      <c r="C156" s="10" t="s">
        <v>3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</row>
    <row r="157" spans="2:9" s="1" customFormat="1" ht="12" customHeight="1">
      <c r="B157" s="11"/>
      <c r="C157" s="10" t="s">
        <v>2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</row>
    <row r="158" spans="2:9" s="1" customFormat="1" ht="12" customHeight="1">
      <c r="B158" s="11"/>
      <c r="C158" s="10" t="s">
        <v>1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</row>
    <row r="159" spans="2:9" s="1" customFormat="1" ht="12" customHeight="1">
      <c r="B159" s="11"/>
      <c r="C159" s="10"/>
      <c r="D159" s="9"/>
      <c r="E159" s="9"/>
      <c r="F159" s="9"/>
      <c r="G159" s="9"/>
      <c r="H159" s="9"/>
      <c r="I159" s="9"/>
    </row>
    <row r="160" spans="2:9" s="1" customFormat="1" ht="12" customHeight="1">
      <c r="B160" s="8" t="s">
        <v>0</v>
      </c>
      <c r="C160" s="8"/>
      <c r="D160" s="6">
        <f>D10+D85</f>
        <v>127701775.23</v>
      </c>
      <c r="E160" s="7">
        <f>E10+E85</f>
        <v>0</v>
      </c>
      <c r="F160" s="6">
        <f>F10+F85</f>
        <v>127701775.23</v>
      </c>
      <c r="G160" s="6">
        <f>G10+G85</f>
        <v>51113901.549999997</v>
      </c>
      <c r="H160" s="6">
        <f>H10+H85</f>
        <v>48574481.570000008</v>
      </c>
      <c r="I160" s="6">
        <f>I10+I85</f>
        <v>76587873.679999992</v>
      </c>
    </row>
    <row r="161" spans="2:9" s="1" customFormat="1" ht="12" customHeight="1" thickBot="1">
      <c r="B161" s="5"/>
      <c r="C161" s="4"/>
      <c r="D161" s="3"/>
      <c r="E161" s="3"/>
      <c r="F161" s="3"/>
      <c r="G161" s="3"/>
      <c r="H161" s="3"/>
      <c r="I161" s="3"/>
    </row>
    <row r="162" spans="2:9" s="1" customFormat="1" ht="12" customHeight="1">
      <c r="B162" s="2"/>
      <c r="C162" s="2"/>
      <c r="D162" s="2"/>
      <c r="E162" s="2"/>
      <c r="F162" s="2"/>
      <c r="G162" s="2"/>
      <c r="H162" s="2"/>
      <c r="I162" s="2"/>
    </row>
    <row r="163" spans="2:9" s="1" customFormat="1" ht="12" customHeight="1"/>
  </sheetData>
  <mergeCells count="30">
    <mergeCell ref="B124:C124"/>
    <mergeCell ref="B134:C134"/>
    <mergeCell ref="B76:C76"/>
    <mergeCell ref="B84:C84"/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85:C85"/>
    <mergeCell ref="B10:C10"/>
    <mergeCell ref="B11:C11"/>
    <mergeCell ref="B19:C19"/>
    <mergeCell ref="B29:C29"/>
    <mergeCell ref="B39:C39"/>
    <mergeCell ref="B49:C49"/>
    <mergeCell ref="B59:C59"/>
    <mergeCell ref="B63:C63"/>
    <mergeCell ref="B72:C72"/>
    <mergeCell ref="B8:C9"/>
    <mergeCell ref="D8:H8"/>
    <mergeCell ref="I8:I9"/>
    <mergeCell ref="B3:I3"/>
    <mergeCell ref="B4:I4"/>
    <mergeCell ref="B5:I5"/>
    <mergeCell ref="B6:I6"/>
    <mergeCell ref="B7:I7"/>
  </mergeCell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LDF-06</vt:lpstr>
      <vt:lpstr>'LDF-06'!Área_de_impresión</vt:lpstr>
      <vt:lpstr>'LDF-06'!Títulos_a_imprimir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2018-05-09T19:24:27Z</dcterms:created>
  <dcterms:modified xsi:type="dcterms:W3CDTF">2018-05-09T19:24:37Z</dcterms:modified>
</cp:coreProperties>
</file>