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. TRIMESTRE 2018\4° TRIMESTRE LDF\5. Estado Analítico de Ingresos\"/>
    </mc:Choice>
  </mc:AlternateContent>
  <bookViews>
    <workbookView xWindow="0" yWindow="0" windowWidth="20490" windowHeight="7755"/>
  </bookViews>
  <sheets>
    <sheet name="F5_GRO_FGE_04_18" sheetId="1" r:id="rId1"/>
  </sheets>
  <definedNames>
    <definedName name="_xlnm.Print_Area" localSheetId="0">F5_GRO_FGE_04_18!$A$1:$K$87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E29" i="1"/>
  <c r="F29" i="1"/>
  <c r="F42" i="1" s="1"/>
  <c r="F71" i="1" s="1"/>
  <c r="G29" i="1"/>
  <c r="H29" i="1"/>
  <c r="I29" i="1"/>
  <c r="J29" i="1"/>
  <c r="J42" i="1" s="1"/>
  <c r="E36" i="1"/>
  <c r="F36" i="1"/>
  <c r="G36" i="1"/>
  <c r="H36" i="1"/>
  <c r="I36" i="1"/>
  <c r="J36" i="1"/>
  <c r="E38" i="1"/>
  <c r="F38" i="1"/>
  <c r="G38" i="1"/>
  <c r="H38" i="1"/>
  <c r="I38" i="1"/>
  <c r="J38" i="1"/>
  <c r="E42" i="1"/>
  <c r="G42" i="1"/>
  <c r="H42" i="1"/>
  <c r="I42" i="1"/>
  <c r="E46" i="1"/>
  <c r="F46" i="1"/>
  <c r="F66" i="1" s="1"/>
  <c r="G46" i="1"/>
  <c r="H46" i="1"/>
  <c r="I46" i="1"/>
  <c r="J46" i="1"/>
  <c r="E55" i="1"/>
  <c r="F55" i="1"/>
  <c r="G55" i="1"/>
  <c r="H55" i="1"/>
  <c r="I55" i="1"/>
  <c r="J55" i="1"/>
  <c r="F60" i="1"/>
  <c r="G60" i="1"/>
  <c r="G66" i="1" s="1"/>
  <c r="G71" i="1" s="1"/>
  <c r="E61" i="1"/>
  <c r="E60" i="1" s="1"/>
  <c r="E66" i="1" s="1"/>
  <c r="E71" i="1" s="1"/>
  <c r="H61" i="1"/>
  <c r="H60" i="1" s="1"/>
  <c r="H66" i="1" s="1"/>
  <c r="H71" i="1" s="1"/>
  <c r="I61" i="1"/>
  <c r="I60" i="1" s="1"/>
  <c r="I66" i="1" s="1"/>
  <c r="I71" i="1" s="1"/>
  <c r="J61" i="1"/>
  <c r="J60" i="1" s="1"/>
  <c r="E68" i="1"/>
  <c r="F68" i="1"/>
  <c r="G68" i="1"/>
  <c r="H68" i="1"/>
  <c r="I68" i="1"/>
  <c r="J68" i="1"/>
  <c r="E76" i="1"/>
  <c r="F76" i="1"/>
  <c r="G76" i="1"/>
  <c r="H76" i="1"/>
  <c r="I76" i="1"/>
  <c r="J76" i="1"/>
  <c r="J66" i="1" l="1"/>
  <c r="J71" i="1" s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<sst xmlns="http://schemas.openxmlformats.org/spreadsheetml/2006/main" count="75" uniqueCount="75">
  <si>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</si>
  <si>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</si>
  <si>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</si>
  <si>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</si>
  <si>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</si>
  <si>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</si>
  <si>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</si>
  <si>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</si>
  <si>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</si>
  <si>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</si>
  <si>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</si>
  <si>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</si>
  <si>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</si>
  <si>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</si>
  <si>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</si>
  <si>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</si>
  <si>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</si>
  <si>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</si>
  <si>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</si>
  <si>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</si>
  <si>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</si>
  <si>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</si>
  <si>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</si>
  <si>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</si>
  <si>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</si>
  <si>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</si>
  <si>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</si>
  <si>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</si>
  <si>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</si>
  <si>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         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</si>
  <si>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</si>
  <si>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</si>
  <si>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</si>
  <si>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</si>
  <si>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</si>
  <si>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</si>
  <si>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</si>
  <si>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</si>
  <si>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</si>
  <si>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</si>
  <si>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</si>
  <si>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</si>
  <si>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</si>
  <si>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</si>
  <si>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</si>
  <si>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</si>
  <si>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</si>
  <si>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</si>
  <si>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</si>
  <si>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</si>
  <si>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</si>
  <si>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</si>
  <si>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</si>
  <si>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                                   (H=h1+h2+h3+h4+h5+h6+h7+h8+h9+h10+h11)</t>
  </si>
  <si>
    <t>G. Ingresos por Ventas de Bienes y Prestación de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</si>
  <si>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</si>
  <si>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</si>
  <si>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</si>
  <si>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</si>
  <si>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</si>
  <si>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</si>
  <si>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</si>
  <si>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</si>
  <si>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</si>
  <si>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</si>
  <si>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</si>
  <si>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</si>
  <si>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                                                    (e)</t>
  </si>
  <si>
    <t>Ingreso</t>
  </si>
  <si>
    <t>Concepto                                                                                                                                            (c)</t>
  </si>
  <si>
    <t>(PESOS)</t>
  </si>
  <si>
    <t>Del 1 de enero al 31 de diciembre de 2018</t>
  </si>
  <si>
    <t>Estado Analítico de Ingresos Detallado - LDF</t>
  </si>
  <si>
    <t>FISCALÍA GENERAL DEL ESTADO DE GUERRERO</t>
  </si>
  <si>
    <t>Formato LDF-5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</si>
</sst>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3" fontId="3" fillId="0" borderId="4" xfId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2" fontId="2" fillId="0" borderId="4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43" fontId="3" fillId="0" borderId="4" xfId="1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5128</xdr:colOff>
      <xdr:row>0</xdr:row>
      <xdr:rowOff>90854</xdr:rowOff>
    </xdr:from>
    <xdr:ext cx="1431621" cy="1233855"/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128" y="90854"/>
          <a:ext cx="1431621" cy="123385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2"/>
  <sheetViews>
    <sheetView tabSelected="1" view="pageBreakPreview" zoomScale="130" zoomScaleNormal="110" zoomScaleSheetLayoutView="130" workbookViewId="0">
      <selection activeCell="G82" sqref="G82"/>
    </sheetView>
  </sheetViews>
  <sheetFormatPr baseColWidth="10" defaultRowHeight="15" x14ac:dyDescent="0.25"/>
  <cols>
    <col min="1" max="1" width="13.140625" customWidth="1"/>
    <col min="2" max="3" width="1.7109375" customWidth="1"/>
    <col min="4" max="4" width="34.28515625" customWidth="1"/>
    <col min="5" max="5" width="12.85546875" bestFit="1" customWidth="1"/>
    <col min="6" max="6" width="11.28515625" customWidth="1"/>
    <col min="7" max="7" width="13" bestFit="1" customWidth="1"/>
    <col min="8" max="9" width="12.42578125" bestFit="1" customWidth="1"/>
    <col min="10" max="11" width="12.7109375" customWidth="1"/>
  </cols>
  <sheetData>
    <row r="1" spans="2:10" ht="15.75" thickBot="1" x14ac:dyDescent="0.3">
      <c r="I1" s="20" t="s">
        <v>74</v>
      </c>
      <c r="J1" s="20"/>
    </row>
    <row r="2" spans="2:10" ht="18" customHeight="1" x14ac:dyDescent="0.25">
      <c r="B2" s="21" t="s">
        <v>73</v>
      </c>
      <c r="C2" s="22"/>
      <c r="D2" s="22"/>
      <c r="E2" s="22"/>
      <c r="F2" s="22"/>
      <c r="G2" s="22"/>
      <c r="H2" s="22"/>
      <c r="I2" s="22"/>
      <c r="J2" s="23"/>
    </row>
    <row r="3" spans="2:10" ht="17.25" customHeight="1" x14ac:dyDescent="0.25">
      <c r="B3" s="24" t="s">
        <v>72</v>
      </c>
      <c r="C3" s="25"/>
      <c r="D3" s="25"/>
      <c r="E3" s="25"/>
      <c r="F3" s="25"/>
      <c r="G3" s="25"/>
      <c r="H3" s="25"/>
      <c r="I3" s="25"/>
      <c r="J3" s="26"/>
    </row>
    <row r="4" spans="2:10" ht="18.75" customHeight="1" x14ac:dyDescent="0.25">
      <c r="B4" s="24" t="s">
        <v>71</v>
      </c>
      <c r="C4" s="25"/>
      <c r="D4" s="25"/>
      <c r="E4" s="25"/>
      <c r="F4" s="25"/>
      <c r="G4" s="25"/>
      <c r="H4" s="25"/>
      <c r="I4" s="25"/>
      <c r="J4" s="26"/>
    </row>
    <row r="5" spans="2:10" ht="28.5" customHeight="1" thickBot="1" x14ac:dyDescent="0.3">
      <c r="B5" s="27" t="s">
        <v>70</v>
      </c>
      <c r="C5" s="28"/>
      <c r="D5" s="28"/>
      <c r="E5" s="28"/>
      <c r="F5" s="28"/>
      <c r="G5" s="28"/>
      <c r="H5" s="28"/>
      <c r="I5" s="28"/>
      <c r="J5" s="29"/>
    </row>
    <row r="6" spans="2:10" ht="9.75" customHeight="1" thickBot="1" x14ac:dyDescent="0.3">
      <c r="B6" s="37" t="s">
        <v>69</v>
      </c>
      <c r="C6" s="38"/>
      <c r="D6" s="39"/>
      <c r="E6" s="46" t="s">
        <v>68</v>
      </c>
      <c r="F6" s="47"/>
      <c r="G6" s="47"/>
      <c r="H6" s="47"/>
      <c r="I6" s="48"/>
      <c r="J6" s="17" t="s">
        <v>67</v>
      </c>
    </row>
    <row r="7" spans="2:10" ht="12.75" customHeight="1" x14ac:dyDescent="0.25">
      <c r="B7" s="40"/>
      <c r="C7" s="41"/>
      <c r="D7" s="42"/>
      <c r="E7" s="17" t="s">
        <v>66</v>
      </c>
      <c r="F7" s="17" t="s">
        <v>65</v>
      </c>
      <c r="G7" s="30" t="s">
        <v>64</v>
      </c>
      <c r="H7" s="30" t="s">
        <v>63</v>
      </c>
      <c r="I7" s="30" t="s">
        <v>62</v>
      </c>
      <c r="J7" s="18"/>
    </row>
    <row r="8" spans="2:10" ht="11.25" customHeight="1" thickBot="1" x14ac:dyDescent="0.3">
      <c r="B8" s="43"/>
      <c r="C8" s="44"/>
      <c r="D8" s="45"/>
      <c r="E8" s="19"/>
      <c r="F8" s="19"/>
      <c r="G8" s="31"/>
      <c r="H8" s="31"/>
      <c r="I8" s="31"/>
      <c r="J8" s="19"/>
    </row>
    <row r="9" spans="2:10" ht="10.5" customHeight="1" x14ac:dyDescent="0.25">
      <c r="B9" s="36" t="s">
        <v>61</v>
      </c>
      <c r="C9" s="36"/>
      <c r="D9" s="36"/>
      <c r="E9" s="6"/>
      <c r="F9" s="6"/>
      <c r="G9" s="6"/>
      <c r="H9" s="6"/>
      <c r="I9" s="6"/>
      <c r="J9" s="6"/>
    </row>
    <row r="10" spans="2:10" ht="9.75" customHeight="1" x14ac:dyDescent="0.25">
      <c r="B10" s="4"/>
      <c r="C10" s="32" t="s">
        <v>60</v>
      </c>
      <c r="D10" s="33"/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2:10" ht="9.75" customHeight="1" x14ac:dyDescent="0.25">
      <c r="B11" s="4"/>
      <c r="C11" s="32" t="s">
        <v>59</v>
      </c>
      <c r="D11" s="33"/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2:10" ht="9.75" customHeight="1" x14ac:dyDescent="0.25">
      <c r="B12" s="4"/>
      <c r="C12" s="32" t="s">
        <v>58</v>
      </c>
      <c r="D12" s="33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2:10" ht="9.75" customHeight="1" x14ac:dyDescent="0.25">
      <c r="B13" s="4"/>
      <c r="C13" s="32" t="s">
        <v>57</v>
      </c>
      <c r="D13" s="33"/>
      <c r="E13" s="13">
        <v>8935443.9499999993</v>
      </c>
      <c r="F13" s="13">
        <v>283865.09000000003</v>
      </c>
      <c r="G13" s="13">
        <v>9219309.0399999991</v>
      </c>
      <c r="H13" s="13">
        <v>9219309.0399999991</v>
      </c>
      <c r="I13" s="13">
        <v>9219309.0399999991</v>
      </c>
      <c r="J13" s="13">
        <v>283865.09000000003</v>
      </c>
    </row>
    <row r="14" spans="2:10" ht="9.75" customHeight="1" x14ac:dyDescent="0.25">
      <c r="B14" s="4"/>
      <c r="C14" s="32" t="s">
        <v>56</v>
      </c>
      <c r="D14" s="33"/>
      <c r="E14" s="9">
        <v>0</v>
      </c>
      <c r="F14" s="13">
        <v>369941.91</v>
      </c>
      <c r="G14" s="13">
        <v>369941.91</v>
      </c>
      <c r="H14" s="13">
        <v>331717.06</v>
      </c>
      <c r="I14" s="13">
        <v>331717.06</v>
      </c>
      <c r="J14" s="13">
        <v>331717.06</v>
      </c>
    </row>
    <row r="15" spans="2:10" ht="9.75" customHeight="1" x14ac:dyDescent="0.25">
      <c r="B15" s="4"/>
      <c r="C15" s="32" t="s">
        <v>55</v>
      </c>
      <c r="D15" s="33"/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2:10" ht="9.75" customHeight="1" x14ac:dyDescent="0.25">
      <c r="B16" s="4"/>
      <c r="C16" s="32" t="s">
        <v>54</v>
      </c>
      <c r="D16" s="33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2:10" ht="18" customHeight="1" x14ac:dyDescent="0.25">
      <c r="B17" s="4"/>
      <c r="C17" s="34" t="s">
        <v>53</v>
      </c>
      <c r="D17" s="35"/>
      <c r="E17" s="9">
        <f t="shared" ref="E17:J17" si="0">E18+E19++E20+E21+E22+E23+E24+E25+E26+E27+E28</f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</row>
    <row r="18" spans="2:10" ht="9.75" customHeight="1" x14ac:dyDescent="0.25">
      <c r="B18" s="4"/>
      <c r="C18" s="11"/>
      <c r="D18" s="10" t="s">
        <v>52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2:10" ht="9.75" customHeight="1" x14ac:dyDescent="0.25">
      <c r="B19" s="4"/>
      <c r="C19" s="11"/>
      <c r="D19" s="10" t="s">
        <v>51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2:10" ht="9.75" customHeight="1" x14ac:dyDescent="0.25">
      <c r="B20" s="4"/>
      <c r="C20" s="11"/>
      <c r="D20" s="10" t="s">
        <v>50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2:10" ht="9.75" customHeight="1" x14ac:dyDescent="0.25">
      <c r="B21" s="4"/>
      <c r="C21" s="11"/>
      <c r="D21" s="10" t="s">
        <v>49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2:10" ht="9.75" customHeight="1" x14ac:dyDescent="0.25">
      <c r="B22" s="4"/>
      <c r="C22" s="11"/>
      <c r="D22" s="10" t="s">
        <v>48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2:10" ht="9.75" customHeight="1" x14ac:dyDescent="0.25">
      <c r="B23" s="4"/>
      <c r="C23" s="11"/>
      <c r="D23" s="10" t="s">
        <v>47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2:10" ht="9.75" customHeight="1" x14ac:dyDescent="0.25">
      <c r="B24" s="4"/>
      <c r="C24" s="11"/>
      <c r="D24" s="10" t="s">
        <v>46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2:10" ht="9.75" customHeight="1" x14ac:dyDescent="0.25">
      <c r="B25" s="4"/>
      <c r="C25" s="11"/>
      <c r="D25" s="10" t="s">
        <v>45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2:10" ht="9.75" customHeight="1" x14ac:dyDescent="0.25">
      <c r="B26" s="4"/>
      <c r="C26" s="11"/>
      <c r="D26" s="10" t="s">
        <v>44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2:10" ht="9.75" customHeight="1" x14ac:dyDescent="0.25">
      <c r="B27" s="4"/>
      <c r="C27" s="11"/>
      <c r="D27" s="10" t="s">
        <v>43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2:10" ht="16.5" x14ac:dyDescent="0.25">
      <c r="B28" s="4"/>
      <c r="C28" s="11"/>
      <c r="D28" s="12" t="s">
        <v>42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2:10" ht="9.75" customHeight="1" x14ac:dyDescent="0.25">
      <c r="B29" s="4"/>
      <c r="C29" s="34" t="s">
        <v>41</v>
      </c>
      <c r="D29" s="35"/>
      <c r="E29" s="5">
        <f t="shared" ref="E29:J29" si="1">E30+E31+E32+E33+E34</f>
        <v>0</v>
      </c>
      <c r="F29" s="5">
        <f t="shared" si="1"/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</row>
    <row r="30" spans="2:10" ht="9.75" customHeight="1" x14ac:dyDescent="0.25">
      <c r="B30" s="4"/>
      <c r="C30" s="11"/>
      <c r="D30" s="10" t="s">
        <v>40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2:10" ht="9.75" customHeight="1" x14ac:dyDescent="0.25">
      <c r="B31" s="4"/>
      <c r="C31" s="11"/>
      <c r="D31" s="10" t="s">
        <v>39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2:10" ht="9.75" customHeight="1" x14ac:dyDescent="0.25">
      <c r="B32" s="4"/>
      <c r="C32" s="11"/>
      <c r="D32" s="10" t="s">
        <v>38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2:10" ht="9.75" customHeight="1" x14ac:dyDescent="0.25">
      <c r="B33" s="4"/>
      <c r="C33" s="11"/>
      <c r="D33" s="10" t="s">
        <v>37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2:10" ht="9.75" customHeight="1" x14ac:dyDescent="0.25">
      <c r="B34" s="4"/>
      <c r="C34" s="11"/>
      <c r="D34" s="10" t="s">
        <v>36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2:10" ht="9.75" customHeight="1" x14ac:dyDescent="0.25">
      <c r="B35" s="4"/>
      <c r="C35" s="32" t="s">
        <v>35</v>
      </c>
      <c r="D35" s="33"/>
      <c r="E35" s="13">
        <v>818430456.11000001</v>
      </c>
      <c r="F35" s="13">
        <v>1362443.95</v>
      </c>
      <c r="G35" s="13">
        <v>819792900.05999994</v>
      </c>
      <c r="H35" s="13">
        <v>170230433.61000001</v>
      </c>
      <c r="I35" s="13">
        <v>170230433.61000001</v>
      </c>
      <c r="J35" s="13">
        <v>-648200022.5</v>
      </c>
    </row>
    <row r="36" spans="2:10" ht="9.75" customHeight="1" x14ac:dyDescent="0.25">
      <c r="B36" s="4"/>
      <c r="C36" s="32" t="s">
        <v>34</v>
      </c>
      <c r="D36" s="33"/>
      <c r="E36" s="5">
        <f t="shared" ref="E36:J36" si="2">E37</f>
        <v>0</v>
      </c>
      <c r="F36" s="5">
        <f t="shared" si="2"/>
        <v>0</v>
      </c>
      <c r="G36" s="5">
        <f t="shared" si="2"/>
        <v>0</v>
      </c>
      <c r="H36" s="5">
        <f t="shared" si="2"/>
        <v>0</v>
      </c>
      <c r="I36" s="5">
        <f t="shared" si="2"/>
        <v>0</v>
      </c>
      <c r="J36" s="5">
        <f t="shared" si="2"/>
        <v>0</v>
      </c>
    </row>
    <row r="37" spans="2:10" ht="9.75" customHeight="1" x14ac:dyDescent="0.25">
      <c r="B37" s="4"/>
      <c r="C37" s="11"/>
      <c r="D37" s="10" t="s">
        <v>33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2:10" ht="9.75" customHeight="1" x14ac:dyDescent="0.25">
      <c r="B38" s="4"/>
      <c r="C38" s="32" t="s">
        <v>32</v>
      </c>
      <c r="D38" s="33"/>
      <c r="E38" s="5">
        <f t="shared" ref="E38:J38" si="3">E39+E40</f>
        <v>0</v>
      </c>
      <c r="F38" s="5">
        <f t="shared" si="3"/>
        <v>0</v>
      </c>
      <c r="G38" s="5">
        <f t="shared" si="3"/>
        <v>0</v>
      </c>
      <c r="H38" s="5">
        <f t="shared" si="3"/>
        <v>0</v>
      </c>
      <c r="I38" s="5">
        <f t="shared" si="3"/>
        <v>0</v>
      </c>
      <c r="J38" s="5">
        <f t="shared" si="3"/>
        <v>0</v>
      </c>
    </row>
    <row r="39" spans="2:10" ht="9.75" customHeight="1" x14ac:dyDescent="0.25">
      <c r="B39" s="4"/>
      <c r="C39" s="11"/>
      <c r="D39" s="11" t="s">
        <v>31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2:10" ht="9.75" customHeight="1" x14ac:dyDescent="0.25">
      <c r="B40" s="4"/>
      <c r="C40" s="11"/>
      <c r="D40" s="10" t="s">
        <v>30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2:10" ht="6" customHeight="1" x14ac:dyDescent="0.25">
      <c r="B41" s="4"/>
      <c r="C41" s="11"/>
      <c r="D41" s="10"/>
      <c r="E41" s="6"/>
      <c r="F41" s="6"/>
      <c r="G41" s="6"/>
      <c r="H41" s="6"/>
      <c r="I41" s="6"/>
      <c r="J41" s="6"/>
    </row>
    <row r="42" spans="2:10" ht="17.25" customHeight="1" x14ac:dyDescent="0.25">
      <c r="B42" s="49" t="s">
        <v>29</v>
      </c>
      <c r="C42" s="49"/>
      <c r="D42" s="49"/>
      <c r="E42" s="16">
        <f t="shared" ref="E42:J42" si="4">E10+E11+E12+E13+E14+E15+E16+E17+E29+E35+E36+E38</f>
        <v>827365900.06000006</v>
      </c>
      <c r="F42" s="16">
        <f t="shared" si="4"/>
        <v>2016250.95</v>
      </c>
      <c r="G42" s="16">
        <f t="shared" si="4"/>
        <v>829382151.00999999</v>
      </c>
      <c r="H42" s="16">
        <f t="shared" si="4"/>
        <v>179781459.71000001</v>
      </c>
      <c r="I42" s="16">
        <f t="shared" si="4"/>
        <v>179781459.71000001</v>
      </c>
      <c r="J42" s="16">
        <f t="shared" si="4"/>
        <v>-647584440.35000002</v>
      </c>
    </row>
    <row r="43" spans="2:10" ht="10.5" customHeight="1" x14ac:dyDescent="0.25">
      <c r="B43" s="36" t="s">
        <v>28</v>
      </c>
      <c r="C43" s="36"/>
      <c r="D43" s="36"/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3">
        <v>0</v>
      </c>
    </row>
    <row r="44" spans="2:10" ht="6" customHeight="1" x14ac:dyDescent="0.25">
      <c r="B44" s="4"/>
      <c r="C44" s="11"/>
      <c r="D44" s="10"/>
      <c r="E44" s="8"/>
      <c r="F44" s="8"/>
      <c r="G44" s="8"/>
      <c r="H44" s="8"/>
      <c r="I44" s="8"/>
      <c r="J44" s="8"/>
    </row>
    <row r="45" spans="2:10" ht="10.5" customHeight="1" x14ac:dyDescent="0.25">
      <c r="B45" s="36" t="s">
        <v>27</v>
      </c>
      <c r="C45" s="36"/>
      <c r="D45" s="36"/>
      <c r="E45" s="6"/>
      <c r="F45" s="6"/>
      <c r="G45" s="6"/>
      <c r="H45" s="6"/>
      <c r="I45" s="6"/>
      <c r="J45" s="6"/>
    </row>
    <row r="46" spans="2:10" ht="9.75" customHeight="1" x14ac:dyDescent="0.25">
      <c r="B46" s="4"/>
      <c r="C46" s="32" t="s">
        <v>26</v>
      </c>
      <c r="D46" s="33"/>
      <c r="E46" s="5">
        <f t="shared" ref="E46:J46" si="5">E47+E48+E49+E50+E51+E52+E53+E54</f>
        <v>0</v>
      </c>
      <c r="F46" s="5">
        <f t="shared" si="5"/>
        <v>0</v>
      </c>
      <c r="G46" s="5">
        <f t="shared" si="5"/>
        <v>0</v>
      </c>
      <c r="H46" s="5">
        <f t="shared" si="5"/>
        <v>0</v>
      </c>
      <c r="I46" s="5">
        <f t="shared" si="5"/>
        <v>0</v>
      </c>
      <c r="J46" s="5">
        <f t="shared" si="5"/>
        <v>0</v>
      </c>
    </row>
    <row r="47" spans="2:10" ht="16.5" x14ac:dyDescent="0.25">
      <c r="B47" s="4"/>
      <c r="C47" s="11"/>
      <c r="D47" s="12" t="s">
        <v>25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2:10" ht="9.75" customHeight="1" x14ac:dyDescent="0.25">
      <c r="B48" s="4"/>
      <c r="C48" s="11"/>
      <c r="D48" s="10" t="s">
        <v>24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2:10" ht="9.75" customHeight="1" x14ac:dyDescent="0.25">
      <c r="B49" s="4"/>
      <c r="C49" s="11"/>
      <c r="D49" s="10" t="s">
        <v>23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2:10" ht="24.75" x14ac:dyDescent="0.25">
      <c r="B50" s="4"/>
      <c r="C50" s="11"/>
      <c r="D50" s="12" t="s">
        <v>22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2:10" ht="9.75" customHeight="1" x14ac:dyDescent="0.25">
      <c r="B51" s="4"/>
      <c r="C51" s="11"/>
      <c r="D51" s="10" t="s">
        <v>21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2:10" ht="16.5" x14ac:dyDescent="0.25">
      <c r="B52" s="4"/>
      <c r="C52" s="11"/>
      <c r="D52" s="12" t="s">
        <v>20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2:10" ht="16.5" x14ac:dyDescent="0.25">
      <c r="B53" s="4"/>
      <c r="C53" s="11"/>
      <c r="D53" s="12" t="s">
        <v>19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2:10" ht="16.5" x14ac:dyDescent="0.25">
      <c r="B54" s="4"/>
      <c r="C54" s="11"/>
      <c r="D54" s="12" t="s">
        <v>18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2:10" ht="9.75" customHeight="1" x14ac:dyDescent="0.25">
      <c r="B55" s="4"/>
      <c r="C55" s="32" t="s">
        <v>17</v>
      </c>
      <c r="D55" s="33"/>
      <c r="E55" s="14">
        <f t="shared" ref="E55:J55" si="6">E56+E57+E58+E59</f>
        <v>60237999.939999998</v>
      </c>
      <c r="F55" s="14">
        <f t="shared" si="6"/>
        <v>14934288.49</v>
      </c>
      <c r="G55" s="14">
        <f t="shared" si="6"/>
        <v>75172288.430000007</v>
      </c>
      <c r="H55" s="14">
        <f t="shared" si="6"/>
        <v>57744632.289999999</v>
      </c>
      <c r="I55" s="14">
        <f t="shared" si="6"/>
        <v>57744632.289999999</v>
      </c>
      <c r="J55" s="14">
        <f t="shared" si="6"/>
        <v>-2493367.65</v>
      </c>
    </row>
    <row r="56" spans="2:10" ht="9.75" customHeight="1" x14ac:dyDescent="0.25">
      <c r="B56" s="4"/>
      <c r="C56" s="11"/>
      <c r="D56" s="10" t="s">
        <v>16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2:10" ht="9.75" customHeight="1" x14ac:dyDescent="0.25">
      <c r="B57" s="4"/>
      <c r="C57" s="11"/>
      <c r="D57" s="10" t="s">
        <v>15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2:10" ht="9.75" customHeight="1" x14ac:dyDescent="0.25">
      <c r="B58" s="4"/>
      <c r="C58" s="11"/>
      <c r="D58" s="10" t="s">
        <v>14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2:10" ht="9.75" customHeight="1" x14ac:dyDescent="0.25">
      <c r="B59" s="4"/>
      <c r="C59" s="11"/>
      <c r="D59" s="10" t="s">
        <v>13</v>
      </c>
      <c r="E59" s="13">
        <v>60237999.939999998</v>
      </c>
      <c r="F59" s="13">
        <v>14934288.49</v>
      </c>
      <c r="G59" s="13">
        <v>75172288.430000007</v>
      </c>
      <c r="H59" s="13">
        <v>57744632.289999999</v>
      </c>
      <c r="I59" s="13">
        <v>57744632.289999999</v>
      </c>
      <c r="J59" s="13">
        <v>-2493367.65</v>
      </c>
    </row>
    <row r="60" spans="2:10" ht="9.75" customHeight="1" x14ac:dyDescent="0.25">
      <c r="B60" s="4"/>
      <c r="C60" s="32" t="s">
        <v>12</v>
      </c>
      <c r="D60" s="33"/>
      <c r="E60" s="5">
        <f t="shared" ref="E60:J60" si="7">E61+E62</f>
        <v>0</v>
      </c>
      <c r="F60" s="9">
        <f t="shared" si="7"/>
        <v>0</v>
      </c>
      <c r="G60" s="9">
        <f t="shared" si="7"/>
        <v>0</v>
      </c>
      <c r="H60" s="5">
        <f t="shared" si="7"/>
        <v>0</v>
      </c>
      <c r="I60" s="5">
        <f t="shared" si="7"/>
        <v>0</v>
      </c>
      <c r="J60" s="5">
        <f t="shared" si="7"/>
        <v>0</v>
      </c>
    </row>
    <row r="61" spans="2:10" ht="16.5" x14ac:dyDescent="0.25">
      <c r="B61" s="4"/>
      <c r="C61" s="11"/>
      <c r="D61" s="12" t="s">
        <v>11</v>
      </c>
      <c r="E61" s="5">
        <f>E62+E63</f>
        <v>0</v>
      </c>
      <c r="F61" s="9">
        <v>0</v>
      </c>
      <c r="G61" s="9">
        <v>0</v>
      </c>
      <c r="H61" s="5">
        <f>H62+H63</f>
        <v>0</v>
      </c>
      <c r="I61" s="5">
        <f>I62+I63</f>
        <v>0</v>
      </c>
      <c r="J61" s="5">
        <f>J62+J63</f>
        <v>0</v>
      </c>
    </row>
    <row r="62" spans="2:10" ht="9.75" customHeight="1" x14ac:dyDescent="0.25">
      <c r="B62" s="4"/>
      <c r="C62" s="11"/>
      <c r="D62" s="10" t="s">
        <v>10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2:10" x14ac:dyDescent="0.25">
      <c r="B63" s="4"/>
      <c r="C63" s="34" t="s">
        <v>9</v>
      </c>
      <c r="D63" s="35"/>
      <c r="E63" s="5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2:10" ht="9.75" customHeight="1" x14ac:dyDescent="0.25">
      <c r="B64" s="4"/>
      <c r="C64" s="32" t="s">
        <v>8</v>
      </c>
      <c r="D64" s="33"/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2:10" ht="5.25" customHeight="1" x14ac:dyDescent="0.25">
      <c r="B65" s="4"/>
      <c r="C65" s="32"/>
      <c r="D65" s="33"/>
      <c r="E65" s="8"/>
      <c r="F65" s="8"/>
      <c r="G65" s="8"/>
      <c r="H65" s="8"/>
      <c r="I65" s="8"/>
      <c r="J65" s="8"/>
    </row>
    <row r="66" spans="2:10" ht="19.5" customHeight="1" x14ac:dyDescent="0.25">
      <c r="B66" s="54" t="s">
        <v>7</v>
      </c>
      <c r="C66" s="55"/>
      <c r="D66" s="50"/>
      <c r="E66" s="7">
        <f t="shared" ref="E66:J66" si="8">E46+E55+E60+E63+E64</f>
        <v>60237999.939999998</v>
      </c>
      <c r="F66" s="7">
        <f t="shared" si="8"/>
        <v>14934288.49</v>
      </c>
      <c r="G66" s="7">
        <f t="shared" si="8"/>
        <v>75172288.430000007</v>
      </c>
      <c r="H66" s="7">
        <f t="shared" si="8"/>
        <v>57744632.289999999</v>
      </c>
      <c r="I66" s="7">
        <f t="shared" si="8"/>
        <v>57744632.289999999</v>
      </c>
      <c r="J66" s="7">
        <f t="shared" si="8"/>
        <v>-2493367.65</v>
      </c>
    </row>
    <row r="67" spans="2:10" ht="6" customHeight="1" x14ac:dyDescent="0.25">
      <c r="B67" s="4"/>
      <c r="C67" s="32"/>
      <c r="D67" s="33"/>
      <c r="E67" s="8"/>
      <c r="F67" s="8"/>
      <c r="G67" s="8"/>
      <c r="H67" s="8"/>
      <c r="I67" s="8"/>
      <c r="J67" s="8"/>
    </row>
    <row r="68" spans="2:10" ht="10.5" customHeight="1" x14ac:dyDescent="0.25">
      <c r="B68" s="36" t="s">
        <v>6</v>
      </c>
      <c r="C68" s="36"/>
      <c r="D68" s="36"/>
      <c r="E68" s="3">
        <f t="shared" ref="E68:J68" si="9">E69</f>
        <v>0</v>
      </c>
      <c r="F68" s="3">
        <f t="shared" si="9"/>
        <v>0</v>
      </c>
      <c r="G68" s="3">
        <f t="shared" si="9"/>
        <v>0</v>
      </c>
      <c r="H68" s="3">
        <f t="shared" si="9"/>
        <v>0</v>
      </c>
      <c r="I68" s="3">
        <f t="shared" si="9"/>
        <v>0</v>
      </c>
      <c r="J68" s="3">
        <f t="shared" si="9"/>
        <v>0</v>
      </c>
    </row>
    <row r="69" spans="2:10" ht="9" customHeight="1" x14ac:dyDescent="0.25">
      <c r="B69" s="4"/>
      <c r="C69" s="32" t="s">
        <v>5</v>
      </c>
      <c r="D69" s="33"/>
      <c r="E69" s="6"/>
      <c r="F69" s="6"/>
      <c r="G69" s="6"/>
      <c r="H69" s="6"/>
      <c r="I69" s="6"/>
      <c r="J69" s="6"/>
    </row>
    <row r="70" spans="2:10" ht="6" customHeight="1" x14ac:dyDescent="0.25">
      <c r="B70" s="4"/>
      <c r="C70" s="32"/>
      <c r="D70" s="33"/>
      <c r="E70" s="6"/>
      <c r="F70" s="6"/>
      <c r="G70" s="6"/>
      <c r="H70" s="6"/>
      <c r="I70" s="6"/>
      <c r="J70" s="6"/>
    </row>
    <row r="71" spans="2:10" ht="10.5" customHeight="1" x14ac:dyDescent="0.25">
      <c r="B71" s="36" t="s">
        <v>4</v>
      </c>
      <c r="C71" s="36"/>
      <c r="D71" s="36"/>
      <c r="E71" s="7">
        <f t="shared" ref="E71:J71" si="10">E42+E66+E68</f>
        <v>887603900</v>
      </c>
      <c r="F71" s="7">
        <f t="shared" si="10"/>
        <v>16950539.440000001</v>
      </c>
      <c r="G71" s="7">
        <f t="shared" si="10"/>
        <v>904554439.44000006</v>
      </c>
      <c r="H71" s="7">
        <f t="shared" si="10"/>
        <v>237526092</v>
      </c>
      <c r="I71" s="7">
        <f t="shared" si="10"/>
        <v>237526092</v>
      </c>
      <c r="J71" s="7">
        <f t="shared" si="10"/>
        <v>-650077808</v>
      </c>
    </row>
    <row r="72" spans="2:10" ht="5.25" customHeight="1" x14ac:dyDescent="0.25">
      <c r="B72" s="4"/>
      <c r="C72" s="32"/>
      <c r="D72" s="33"/>
      <c r="E72" s="6"/>
      <c r="F72" s="6"/>
      <c r="G72" s="6"/>
      <c r="H72" s="6"/>
      <c r="I72" s="6"/>
      <c r="J72" s="6"/>
    </row>
    <row r="73" spans="2:10" ht="10.5" customHeight="1" x14ac:dyDescent="0.25">
      <c r="B73" s="4"/>
      <c r="C73" s="53" t="s">
        <v>3</v>
      </c>
      <c r="D73" s="36"/>
      <c r="E73" s="6"/>
      <c r="F73" s="6"/>
      <c r="G73" s="6"/>
      <c r="H73" s="6"/>
      <c r="I73" s="6"/>
      <c r="J73" s="6"/>
    </row>
    <row r="74" spans="2:10" x14ac:dyDescent="0.25">
      <c r="B74" s="4"/>
      <c r="C74" s="34" t="s">
        <v>2</v>
      </c>
      <c r="D74" s="35"/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2:10" ht="16.5" customHeight="1" x14ac:dyDescent="0.25">
      <c r="B75" s="4"/>
      <c r="C75" s="34" t="s">
        <v>1</v>
      </c>
      <c r="D75" s="35"/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2:10" ht="9.75" customHeight="1" x14ac:dyDescent="0.25">
      <c r="B76" s="4"/>
      <c r="C76" s="50" t="s">
        <v>0</v>
      </c>
      <c r="D76" s="49"/>
      <c r="E76" s="3">
        <f t="shared" ref="E76:J76" si="11">E74+E75</f>
        <v>0</v>
      </c>
      <c r="F76" s="3">
        <f t="shared" si="11"/>
        <v>0</v>
      </c>
      <c r="G76" s="3">
        <f t="shared" si="11"/>
        <v>0</v>
      </c>
      <c r="H76" s="3">
        <f t="shared" si="11"/>
        <v>0</v>
      </c>
      <c r="I76" s="3">
        <f t="shared" si="11"/>
        <v>0</v>
      </c>
      <c r="J76" s="3">
        <f t="shared" si="11"/>
        <v>0</v>
      </c>
    </row>
    <row r="77" spans="2:10" ht="5.25" customHeight="1" thickBot="1" x14ac:dyDescent="0.3">
      <c r="B77" s="2"/>
      <c r="C77" s="51"/>
      <c r="D77" s="52"/>
      <c r="E77" s="1"/>
      <c r="F77" s="1"/>
      <c r="G77" s="1"/>
      <c r="H77" s="1"/>
      <c r="I77" s="1"/>
      <c r="J77" s="1"/>
    </row>
    <row r="78" spans="2:10" ht="3" customHeight="1" x14ac:dyDescent="0.25"/>
    <row r="92" ht="18" customHeight="1" x14ac:dyDescent="0.25"/>
  </sheetData>
  <mergeCells count="47">
    <mergeCell ref="C76:D76"/>
    <mergeCell ref="C77:D77"/>
    <mergeCell ref="C70:D70"/>
    <mergeCell ref="B71:D71"/>
    <mergeCell ref="C72:D72"/>
    <mergeCell ref="C73:D73"/>
    <mergeCell ref="C74:D74"/>
    <mergeCell ref="C75:D75"/>
    <mergeCell ref="C38:D38"/>
    <mergeCell ref="B42:D42"/>
    <mergeCell ref="C69:D69"/>
    <mergeCell ref="B43:D43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C36:D36"/>
    <mergeCell ref="C17:D17"/>
    <mergeCell ref="H7:H8"/>
    <mergeCell ref="I7:I8"/>
    <mergeCell ref="B9:D9"/>
    <mergeCell ref="C10:D10"/>
    <mergeCell ref="C11:D11"/>
    <mergeCell ref="C12:D12"/>
    <mergeCell ref="C13:D13"/>
    <mergeCell ref="C14:D14"/>
    <mergeCell ref="C15:D15"/>
    <mergeCell ref="C16:D16"/>
    <mergeCell ref="B6:D8"/>
    <mergeCell ref="E6:I6"/>
    <mergeCell ref="C29:D29"/>
    <mergeCell ref="C35:D35"/>
    <mergeCell ref="J6:J8"/>
    <mergeCell ref="E7:E8"/>
    <mergeCell ref="F7:F8"/>
    <mergeCell ref="I1:J1"/>
    <mergeCell ref="B2:J2"/>
    <mergeCell ref="B3:J3"/>
    <mergeCell ref="B4:J4"/>
    <mergeCell ref="B5:J5"/>
    <mergeCell ref="G7:G8"/>
  </mergeCells>
  <printOptions horizontalCentered="1"/>
  <pageMargins left="0.31496062992125984" right="0.31496062992125984" top="0.35433070866141736" bottom="0.35433070866141736" header="0" footer="0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F5_GRO_FGE_04_18</vt:lpstr>
      <vt:lpstr>'F5_GRO_FGE_04_18'!Área_de_impresión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HP</cp:lastModifiedBy>
  <dcterms:created xsi:type="dcterms:W3CDTF">2019-03-29T03:03:17Z</dcterms:created>
  <dcterms:modified xsi:type="dcterms:W3CDTF">2019-04-25T18:47:00Z</dcterms:modified>
</cp:coreProperties>
</file>