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ISCALIA\BETSA-FISCALIA\PUBLICACION PAGINA FGE\PUBLICACION FGE 2023\4TO TRIMESTRE 2023\LEY DE CONTABILIDAD GUBERNAMENTAL\INFORMACIÓN PRESUPUESTARIA\EAEPE (OBJETO)\"/>
    </mc:Choice>
  </mc:AlternateContent>
  <xr:revisionPtr revIDLastSave="0" documentId="13_ncr:1_{00E241C6-43B8-4950-AEF2-9C90BC0E3FE7}" xr6:coauthVersionLast="47" xr6:coauthVersionMax="47" xr10:uidLastSave="{00000000-0000-0000-0000-000000000000}"/>
  <bookViews>
    <workbookView xWindow="-120" yWindow="-120" windowWidth="20730" windowHeight="11160" xr2:uid="{8C94DF06-A7EF-486F-8081-3DB75AC2B040}"/>
  </bookViews>
  <sheets>
    <sheet name="EAPEOG" sheetId="2" r:id="rId1"/>
  </sheets>
  <externalReferences>
    <externalReference r:id="rId2"/>
  </externalReferences>
  <definedNames>
    <definedName name="ADMINISTRATIVA">[1]EADP!$A$3:$C$41</definedName>
    <definedName name="_xlnm.Print_Area" localSheetId="0">EAPEOG!$A$1:$J$101</definedName>
    <definedName name="FUNC">[1]EADP!$D$47:$F$86</definedName>
    <definedName name="FUNCIONAL">[1]EADP!$D$47:$F$86</definedName>
    <definedName name="_xlnm.Print_Titles" localSheetId="0">EAPEOG!$9:$11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2" l="1"/>
  <c r="D84" i="2" s="1"/>
  <c r="E12" i="2"/>
  <c r="E84" i="2" s="1"/>
  <c r="F12" i="2"/>
  <c r="G12" i="2"/>
  <c r="H12" i="2"/>
  <c r="I12" i="2"/>
  <c r="I13" i="2"/>
  <c r="I14" i="2"/>
  <c r="I15" i="2"/>
  <c r="I16" i="2"/>
  <c r="I17" i="2"/>
  <c r="I18" i="2"/>
  <c r="I19" i="2"/>
  <c r="D20" i="2"/>
  <c r="E20" i="2"/>
  <c r="F20" i="2"/>
  <c r="G20" i="2"/>
  <c r="H20" i="2"/>
  <c r="H84" i="2" s="1"/>
  <c r="I21" i="2"/>
  <c r="I22" i="2"/>
  <c r="I23" i="2"/>
  <c r="I24" i="2"/>
  <c r="I25" i="2"/>
  <c r="I26" i="2"/>
  <c r="I27" i="2"/>
  <c r="I28" i="2"/>
  <c r="I29" i="2"/>
  <c r="D30" i="2"/>
  <c r="E30" i="2"/>
  <c r="F30" i="2"/>
  <c r="I30" i="2" s="1"/>
  <c r="G30" i="2"/>
  <c r="H30" i="2"/>
  <c r="I31" i="2"/>
  <c r="I32" i="2"/>
  <c r="I33" i="2"/>
  <c r="I34" i="2"/>
  <c r="I35" i="2"/>
  <c r="I36" i="2"/>
  <c r="I37" i="2"/>
  <c r="I38" i="2"/>
  <c r="I39" i="2"/>
  <c r="D40" i="2"/>
  <c r="E40" i="2"/>
  <c r="F40" i="2"/>
  <c r="G40" i="2"/>
  <c r="H40" i="2"/>
  <c r="I41" i="2"/>
  <c r="I42" i="2"/>
  <c r="I43" i="2"/>
  <c r="I44" i="2"/>
  <c r="I45" i="2"/>
  <c r="I46" i="2"/>
  <c r="I47" i="2"/>
  <c r="I48" i="2"/>
  <c r="I49" i="2"/>
  <c r="D50" i="2"/>
  <c r="E50" i="2"/>
  <c r="F50" i="2"/>
  <c r="G50" i="2"/>
  <c r="H50" i="2"/>
  <c r="I51" i="2"/>
  <c r="I52" i="2"/>
  <c r="I53" i="2"/>
  <c r="I54" i="2"/>
  <c r="I55" i="2"/>
  <c r="I56" i="2"/>
  <c r="I57" i="2"/>
  <c r="I58" i="2"/>
  <c r="I59" i="2"/>
  <c r="D60" i="2"/>
  <c r="E60" i="2"/>
  <c r="F60" i="2"/>
  <c r="G60" i="2"/>
  <c r="H60" i="2"/>
  <c r="I61" i="2"/>
  <c r="I62" i="2"/>
  <c r="I63" i="2"/>
  <c r="D64" i="2"/>
  <c r="E64" i="2"/>
  <c r="F64" i="2"/>
  <c r="G64" i="2"/>
  <c r="H64" i="2"/>
  <c r="I65" i="2"/>
  <c r="I66" i="2"/>
  <c r="I67" i="2"/>
  <c r="I68" i="2"/>
  <c r="I69" i="2"/>
  <c r="I70" i="2"/>
  <c r="I71" i="2"/>
  <c r="D72" i="2"/>
  <c r="E72" i="2"/>
  <c r="F72" i="2"/>
  <c r="G72" i="2"/>
  <c r="H72" i="2"/>
  <c r="I73" i="2"/>
  <c r="I74" i="2"/>
  <c r="I75" i="2"/>
  <c r="D76" i="2"/>
  <c r="E76" i="2"/>
  <c r="F76" i="2"/>
  <c r="I76" i="2" s="1"/>
  <c r="G76" i="2"/>
  <c r="H76" i="2"/>
  <c r="I77" i="2"/>
  <c r="I78" i="2"/>
  <c r="I79" i="2"/>
  <c r="I80" i="2"/>
  <c r="I81" i="2"/>
  <c r="I82" i="2"/>
  <c r="I83" i="2"/>
  <c r="I72" i="2" l="1"/>
  <c r="I64" i="2"/>
  <c r="I60" i="2"/>
  <c r="F84" i="2"/>
  <c r="G84" i="2"/>
  <c r="I20" i="2"/>
  <c r="I50" i="2"/>
  <c r="I40" i="2"/>
  <c r="I84" i="2" l="1"/>
</calcChain>
</file>

<file path=xl/sharedStrings.xml><?xml version="1.0" encoding="utf-8"?>
<sst xmlns="http://schemas.openxmlformats.org/spreadsheetml/2006/main" count="89" uniqueCount="89">
  <si>
    <t>Bajo protesta de decir verdad declaramos que los Estados Financieros y sus notas, son razonablemente correctos y son responsabilidad del emisor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</si>
  <si>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</si>
  <si>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</si>
  <si>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</si>
  <si>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</si>
  <si>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</si>
  <si>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</si>
  <si>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</si>
  <si>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</si>
  <si>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</si>
  <si>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</si>
  <si>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</si>
  <si>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</si>
  <si>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</si>
  <si>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</si>
  <si>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</si>
  <si>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</si>
  <si>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</si>
  <si>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</si>
  <si>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</si>
  <si>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</si>
  <si>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</si>
  <si>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</si>
  <si>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</si>
  <si>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</si>
  <si>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</si>
  <si>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</si>
  <si>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</si>
  <si>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</si>
  <si>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</si>
  <si>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</si>
  <si>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</si>
  <si>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</si>
  <si>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</si>
  <si>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</si>
  <si>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</si>
  <si>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</si>
  <si>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</si>
  <si>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</si>
  <si>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</si>
  <si>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</si>
  <si>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</si>
  <si>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</si>
  <si>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</si>
  <si>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</si>
  <si>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</si>
  <si>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</si>
  <si>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</si>
  <si>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</si>
  <si>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</si>
  <si>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</si>
  <si>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</si>
  <si>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</si>
  <si>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</si>
  <si>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</si>
  <si>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</si>
  <si>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</si>
  <si>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</si>
  <si>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</si>
  <si>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</si>
  <si>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</si>
  <si>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</si>
  <si>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</si>
  <si>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</si>
  <si>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</si>
  <si>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</si>
  <si>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</si>
  <si>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</si>
  <si>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</si>
  <si>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</si>
  <si>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</si>
  <si>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</si>
  <si>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</si>
  <si>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</si>
  <si>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</si>
  <si>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</si>
  <si>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</si>
  <si>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</si>
  <si>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</si>
  <si>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</si>
  <si>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</si>
  <si>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</si>
  <si>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</si>
  <si>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</si>
  <si>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(Cifras en pesos)</t>
  </si>
  <si>
    <t>Del 1 de Enero al 31 de Diciembre de 2023</t>
  </si>
  <si>
    <t>Clasificación por Objeto del Gasto (Capítulo y Concepto)</t>
  </si>
  <si>
    <t>Estado Analítico del Ejercicio del Presupuesto de Egresos</t>
  </si>
  <si>
    <t xml:space="preserve">FISCALÍA GENERAL DEL ESTADO DE GUERRERO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</si>
</sst>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</font>
    <font>
      <sz val="8"/>
      <color indexed="8"/>
      <name val="Calibri"/>
    </font>
    <font>
      <sz val="9"/>
      <color indexed="8"/>
      <name val="Calibri"/>
    </font>
    <font>
      <b/>
      <sz val="9"/>
      <name val="Calibri"/>
    </font>
    <font>
      <b/>
      <sz val="9"/>
      <color indexed="8"/>
      <name val="Calibri"/>
    </font>
    <font>
      <b/>
      <sz val="9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1" xfId="1" applyFont="1" applyBorder="1"/>
    <xf numFmtId="4" fontId="4" fillId="0" borderId="0" xfId="1" applyNumberFormat="1" applyFont="1"/>
    <xf numFmtId="0" fontId="6" fillId="0" borderId="3" xfId="1" applyFont="1" applyBorder="1"/>
    <xf numFmtId="4" fontId="6" fillId="0" borderId="4" xfId="1" applyNumberFormat="1" applyFont="1" applyBorder="1" applyAlignment="1">
      <alignment horizontal="right" vertical="center" wrapText="1"/>
    </xf>
    <xf numFmtId="4" fontId="6" fillId="0" borderId="4" xfId="1" applyNumberFormat="1" applyFont="1" applyBorder="1" applyAlignment="1">
      <alignment vertical="center" wrapText="1"/>
    </xf>
    <xf numFmtId="0" fontId="6" fillId="0" borderId="5" xfId="1" applyFont="1" applyBorder="1" applyAlignment="1">
      <alignment horizontal="justify" vertical="center" wrapText="1"/>
    </xf>
    <xf numFmtId="0" fontId="6" fillId="0" borderId="6" xfId="1" applyFont="1" applyBorder="1" applyAlignment="1">
      <alignment horizontal="justify" vertical="center" wrapText="1"/>
    </xf>
    <xf numFmtId="0" fontId="6" fillId="0" borderId="7" xfId="1" applyFont="1" applyBorder="1"/>
    <xf numFmtId="4" fontId="2" fillId="0" borderId="0" xfId="1" applyNumberFormat="1" applyFont="1"/>
    <xf numFmtId="0" fontId="2" fillId="0" borderId="3" xfId="1" applyFont="1" applyBorder="1"/>
    <xf numFmtId="4" fontId="6" fillId="0" borderId="8" xfId="1" applyNumberFormat="1" applyFont="1" applyBorder="1" applyAlignment="1">
      <alignment horizontal="right" vertical="center" wrapText="1"/>
    </xf>
    <xf numFmtId="4" fontId="3" fillId="0" borderId="8" xfId="1" applyNumberFormat="1" applyFont="1" applyBorder="1" applyAlignment="1">
      <alignment horizontal="right" vertical="center" wrapText="1"/>
    </xf>
    <xf numFmtId="0" fontId="3" fillId="0" borderId="9" xfId="1" applyFont="1" applyBorder="1" applyAlignment="1">
      <alignment vertical="center" wrapText="1"/>
    </xf>
    <xf numFmtId="0" fontId="3" fillId="0" borderId="10" xfId="1" applyFont="1" applyBorder="1" applyAlignment="1">
      <alignment horizontal="center" vertical="center" wrapText="1"/>
    </xf>
    <xf numFmtId="0" fontId="2" fillId="0" borderId="7" xfId="1" applyFont="1" applyBorder="1"/>
    <xf numFmtId="4" fontId="6" fillId="0" borderId="11" xfId="1" applyNumberFormat="1" applyFont="1" applyBorder="1" applyAlignment="1">
      <alignment horizontal="right" vertical="center" wrapText="1"/>
    </xf>
    <xf numFmtId="4" fontId="3" fillId="0" borderId="11" xfId="1" applyNumberFormat="1" applyFont="1" applyBorder="1" applyAlignment="1">
      <alignment horizontal="right" vertical="center" wrapText="1"/>
    </xf>
    <xf numFmtId="0" fontId="3" fillId="0" borderId="7" xfId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1" fontId="2" fillId="0" borderId="0" xfId="1" applyNumberFormat="1" applyFont="1"/>
    <xf numFmtId="4" fontId="6" fillId="0" borderId="12" xfId="1" applyNumberFormat="1" applyFont="1" applyBorder="1" applyAlignment="1">
      <alignment horizontal="right" vertical="center" wrapText="1"/>
    </xf>
    <xf numFmtId="0" fontId="3" fillId="0" borderId="15" xfId="1" applyFont="1" applyBorder="1"/>
    <xf numFmtId="4" fontId="3" fillId="0" borderId="15" xfId="1" applyNumberFormat="1" applyFont="1" applyBorder="1"/>
    <xf numFmtId="0" fontId="7" fillId="2" borderId="4" xfId="1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>
      <alignment horizontal="center" vertical="center" wrapText="1"/>
    </xf>
    <xf numFmtId="49" fontId="9" fillId="2" borderId="3" xfId="1" applyNumberFormat="1" applyFont="1" applyFill="1" applyBorder="1" applyAlignment="1">
      <alignment horizontal="center"/>
    </xf>
    <xf numFmtId="49" fontId="9" fillId="2" borderId="0" xfId="1" applyNumberFormat="1" applyFont="1" applyFill="1" applyAlignment="1">
      <alignment horizontal="center"/>
    </xf>
    <xf numFmtId="49" fontId="9" fillId="2" borderId="7" xfId="1" applyNumberFormat="1" applyFont="1" applyFill="1" applyBorder="1" applyAlignment="1">
      <alignment horizontal="center"/>
    </xf>
    <xf numFmtId="49" fontId="10" fillId="2" borderId="3" xfId="1" applyNumberFormat="1" applyFont="1" applyFill="1" applyBorder="1" applyAlignment="1">
      <alignment horizontal="center"/>
    </xf>
    <xf numFmtId="49" fontId="10" fillId="2" borderId="0" xfId="1" applyNumberFormat="1" applyFont="1" applyFill="1" applyAlignment="1">
      <alignment horizontal="center"/>
    </xf>
    <xf numFmtId="49" fontId="10" fillId="2" borderId="7" xfId="1" applyNumberFormat="1" applyFont="1" applyFill="1" applyBorder="1" applyAlignment="1">
      <alignment horizontal="center"/>
    </xf>
    <xf numFmtId="0" fontId="6" fillId="0" borderId="3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49" fontId="8" fillId="2" borderId="14" xfId="1" applyNumberFormat="1" applyFont="1" applyFill="1" applyBorder="1" applyAlignment="1">
      <alignment horizontal="center"/>
    </xf>
    <xf numFmtId="49" fontId="8" fillId="2" borderId="1" xfId="1" applyNumberFormat="1" applyFont="1" applyFill="1" applyBorder="1" applyAlignment="1">
      <alignment horizontal="center"/>
    </xf>
    <xf numFmtId="49" fontId="8" fillId="2" borderId="13" xfId="1" applyNumberFormat="1" applyFont="1" applyFill="1" applyBorder="1" applyAlignment="1">
      <alignment horizontal="center"/>
    </xf>
    <xf numFmtId="49" fontId="10" fillId="2" borderId="10" xfId="1" applyNumberFormat="1" applyFont="1" applyFill="1" applyBorder="1" applyAlignment="1">
      <alignment horizontal="center"/>
    </xf>
    <xf numFmtId="49" fontId="10" fillId="2" borderId="2" xfId="1" applyNumberFormat="1" applyFont="1" applyFill="1" applyBorder="1" applyAlignment="1">
      <alignment horizontal="center"/>
    </xf>
    <xf numFmtId="49" fontId="10" fillId="2" borderId="9" xfId="1" applyNumberFormat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7" fillId="2" borderId="4" xfId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left" vertical="center" wrapText="1"/>
    </xf>
    <xf numFmtId="0" fontId="7" fillId="2" borderId="4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B7E85338-925A-42E4-AD52-200E062C27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28575</xdr:rowOff>
    </xdr:from>
    <xdr:to>
      <xdr:col>2</xdr:col>
      <xdr:colOff>904875</xdr:colOff>
      <xdr:row>6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1FB9D2-856B-43F1-9558-F6EFF4540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8575"/>
          <a:ext cx="1104900" cy="1104900"/>
        </a:xfrm>
        <a:prstGeom prst="rect">
          <a:avLst/>
        </a:prstGeom>
      </xdr:spPr>
    </xdr:pic>
    <xdr:clientData/>
  </xdr:twoCellAnchor>
  <xdr:twoCellAnchor editAs="oneCell">
    <xdr:from>
      <xdr:col>7</xdr:col>
      <xdr:colOff>781050</xdr:colOff>
      <xdr:row>1</xdr:row>
      <xdr:rowOff>19050</xdr:rowOff>
    </xdr:from>
    <xdr:to>
      <xdr:col>8</xdr:col>
      <xdr:colOff>742950</xdr:colOff>
      <xdr:row>5</xdr:row>
      <xdr:rowOff>137160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E13C214-6C48-4C09-9F3D-A470FF2C37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8458200" y="114300"/>
          <a:ext cx="809625" cy="84201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1149350</xdr:colOff>
      <xdr:row>93</xdr:row>
      <xdr:rowOff>12700</xdr:rowOff>
    </xdr:from>
    <xdr:to>
      <xdr:col>2</xdr:col>
      <xdr:colOff>3759200</xdr:colOff>
      <xdr:row>101</xdr:row>
      <xdr:rowOff>104775</xdr:rowOff>
    </xdr:to>
    <xdr:sp macro="" textlink="">
      <xdr:nvSpPr>
        <xdr:cNvPr id="4" name="CuadroTexto 9">
          <a:extLst>
            <a:ext uri="{FF2B5EF4-FFF2-40B4-BE49-F238E27FC236}">
              <a16:creationId xmlns:a16="http://schemas.microsoft.com/office/drawing/2014/main" id="{E8DD71B8-1207-4BCE-B624-04D07A7F2909}"/>
            </a:ext>
          </a:extLst>
        </xdr:cNvPr>
        <xdr:cNvSpPr txBox="1"/>
      </xdr:nvSpPr>
      <xdr:spPr>
        <a:xfrm>
          <a:off x="1616075" y="17691100"/>
          <a:ext cx="2609850" cy="1616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/>
            <a:t>AUTORIZÓ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 b="1"/>
            <a:t>___________________________________</a:t>
          </a:r>
        </a:p>
        <a:p>
          <a:pPr algn="ctr"/>
          <a:r>
            <a:rPr lang="es-MX" sz="1050" b="1"/>
            <a:t>C.EVELIO RODRÍGUEZ</a:t>
          </a:r>
          <a:r>
            <a:rPr lang="es-MX" sz="1050" b="1" baseline="0"/>
            <a:t> GONZÁLEZ</a:t>
          </a:r>
          <a:endParaRPr lang="es-MX" sz="1050" b="1"/>
        </a:p>
        <a:p>
          <a:pPr algn="ctr"/>
          <a:r>
            <a:rPr lang="es-MX" sz="1050" b="1"/>
            <a:t>ENCARGADO DE LA DIRECCIÓN</a:t>
          </a:r>
          <a:r>
            <a:rPr lang="es-MX" sz="1050" b="1" baseline="0"/>
            <a:t> </a:t>
          </a:r>
          <a:r>
            <a:rPr lang="es-MX" sz="1050" b="1"/>
            <a:t>GENERAL DE PRESUPUESTO Y ADMINISTRACIÓN </a:t>
          </a:r>
        </a:p>
      </xdr:txBody>
    </xdr:sp>
    <xdr:clientData/>
  </xdr:twoCellAnchor>
  <xdr:twoCellAnchor>
    <xdr:from>
      <xdr:col>4</xdr:col>
      <xdr:colOff>657225</xdr:colOff>
      <xdr:row>93</xdr:row>
      <xdr:rowOff>0</xdr:rowOff>
    </xdr:from>
    <xdr:to>
      <xdr:col>7</xdr:col>
      <xdr:colOff>752475</xdr:colOff>
      <xdr:row>101</xdr:row>
      <xdr:rowOff>123825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6CB762A-9873-40BB-B9B1-B261541D0DE8}"/>
            </a:ext>
          </a:extLst>
        </xdr:cNvPr>
        <xdr:cNvSpPr txBox="1"/>
      </xdr:nvSpPr>
      <xdr:spPr>
        <a:xfrm>
          <a:off x="5791200" y="17678400"/>
          <a:ext cx="2638425" cy="1647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/>
            <a:t>ELABORÓ</a:t>
          </a:r>
          <a:endParaRPr lang="es-MX" sz="1050"/>
        </a:p>
        <a:p>
          <a:pPr algn="ctr"/>
          <a:r>
            <a:rPr lang="es-MX" sz="1050"/>
            <a:t>  </a:t>
          </a:r>
        </a:p>
        <a:p>
          <a:pPr algn="ctr"/>
          <a:endParaRPr lang="es-MX" sz="1050" b="1"/>
        </a:p>
        <a:p>
          <a:pPr algn="ctr"/>
          <a:r>
            <a:rPr lang="es-MX" sz="1050" b="1"/>
            <a:t>                                                                     __________________________________</a:t>
          </a:r>
        </a:p>
        <a:p>
          <a:pPr algn="ctr"/>
          <a:r>
            <a:rPr lang="es-MX" sz="1050" b="1"/>
            <a:t>L.C. BETSABETH VEGA HERNÁNDEZ</a:t>
          </a: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CUENTA PÚBLICA</a:t>
          </a:r>
          <a:endParaRPr lang="es-MX" sz="105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GE/Desktop/PUBLICACI&#211;N%204TO%20TRIMESTRE%202023/LEY%20DE%20CONTABILIDAD%20GUBERNAMENTAL/INFORMACI&#211;N%20CONTABLE/ESTADO%20ANAL&#205;TICO%20DE%20LA%20DEUDA%20Y%20OTROS%20PASIVOS/EADyOP_GRO_FGE_04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DP"/>
    </sheetNames>
    <sheetDataSet>
      <sheetData sheetId="0">
        <row r="8">
          <cell r="C8" t="str">
            <v>Denominación de las Deudas</v>
          </cell>
        </row>
        <row r="11">
          <cell r="C11" t="str">
            <v>DEUDA PÚBLICA</v>
          </cell>
        </row>
        <row r="12">
          <cell r="C12" t="str">
            <v xml:space="preserve">Corto Plazo               </v>
          </cell>
        </row>
        <row r="13">
          <cell r="C13" t="str">
            <v>Deuda Interna</v>
          </cell>
        </row>
        <row r="18">
          <cell r="C18" t="str">
            <v>Deuda Externa</v>
          </cell>
        </row>
        <row r="24">
          <cell r="C24" t="str">
            <v xml:space="preserve">              Subtotal a Corto Plazo</v>
          </cell>
        </row>
        <row r="26">
          <cell r="C26" t="str">
            <v xml:space="preserve">Largo Plazo           </v>
          </cell>
        </row>
        <row r="27">
          <cell r="C27" t="str">
            <v>Deuda Interna</v>
          </cell>
        </row>
        <row r="32">
          <cell r="C32" t="str">
            <v>Deuda Externa</v>
          </cell>
        </row>
        <row r="38">
          <cell r="C38" t="str">
            <v xml:space="preserve">                Subtotal a Largo Plazo</v>
          </cell>
        </row>
        <row r="40">
          <cell r="C40" t="str">
            <v>Otros Pasivos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9C75F-5575-4527-A00A-94C121F94E87}">
  <sheetPr>
    <pageSetUpPr fitToPage="1"/>
  </sheetPr>
  <dimension ref="A1:L86"/>
  <sheetViews>
    <sheetView tabSelected="1" view="pageBreakPreview" topLeftCell="A59" zoomScale="60" zoomScaleNormal="100" workbookViewId="0">
      <selection activeCell="E79" sqref="E79"/>
    </sheetView>
  </sheetViews>
  <sheetFormatPr baseColWidth="10" defaultColWidth="12.5703125" defaultRowHeight="15" x14ac:dyDescent="0.25"/>
  <cols>
    <col min="1" max="1" width="2.42578125" style="1" customWidth="1"/>
    <col min="2" max="2" width="4.5703125" style="1" customWidth="1"/>
    <col min="3" max="3" width="57.28515625" style="1" customWidth="1"/>
    <col min="4" max="9" width="12.7109375" style="1" customWidth="1"/>
    <col min="10" max="10" width="3.7109375" style="1" customWidth="1"/>
    <col min="11" max="11" width="12.7109375" style="1" customWidth="1"/>
    <col min="12" max="16384" width="12.5703125" style="1"/>
  </cols>
  <sheetData>
    <row r="1" spans="1:12" ht="7.5" customHeight="1" x14ac:dyDescent="0.25">
      <c r="A1" s="16"/>
      <c r="B1" s="35"/>
      <c r="C1" s="36"/>
      <c r="D1" s="36"/>
      <c r="E1" s="36"/>
      <c r="F1" s="36"/>
      <c r="G1" s="36"/>
      <c r="H1" s="36"/>
      <c r="I1" s="37"/>
      <c r="J1" s="11"/>
    </row>
    <row r="2" spans="1:12" ht="14.45" customHeight="1" x14ac:dyDescent="0.25">
      <c r="A2" s="16"/>
      <c r="B2" s="27" t="s">
        <v>88</v>
      </c>
      <c r="C2" s="28"/>
      <c r="D2" s="28"/>
      <c r="E2" s="28"/>
      <c r="F2" s="28"/>
      <c r="G2" s="28"/>
      <c r="H2" s="28"/>
      <c r="I2" s="29"/>
      <c r="J2" s="11"/>
    </row>
    <row r="3" spans="1:12" ht="14.45" customHeight="1" x14ac:dyDescent="0.25">
      <c r="A3" s="16"/>
      <c r="B3" s="27"/>
      <c r="C3" s="28"/>
      <c r="D3" s="28"/>
      <c r="E3" s="28"/>
      <c r="F3" s="28"/>
      <c r="G3" s="28"/>
      <c r="H3" s="28"/>
      <c r="I3" s="29"/>
      <c r="J3" s="11"/>
    </row>
    <row r="4" spans="1:12" ht="14.45" customHeight="1" x14ac:dyDescent="0.25">
      <c r="A4" s="16"/>
      <c r="B4" s="30" t="s">
        <v>87</v>
      </c>
      <c r="C4" s="31"/>
      <c r="D4" s="31"/>
      <c r="E4" s="31"/>
      <c r="F4" s="31"/>
      <c r="G4" s="31"/>
      <c r="H4" s="31"/>
      <c r="I4" s="32"/>
      <c r="J4" s="11"/>
    </row>
    <row r="5" spans="1:12" ht="14.45" customHeight="1" x14ac:dyDescent="0.25">
      <c r="A5" s="16"/>
      <c r="B5" s="30" t="s">
        <v>86</v>
      </c>
      <c r="C5" s="31"/>
      <c r="D5" s="31"/>
      <c r="E5" s="31"/>
      <c r="F5" s="31"/>
      <c r="G5" s="31"/>
      <c r="H5" s="31"/>
      <c r="I5" s="32"/>
      <c r="J5" s="11"/>
    </row>
    <row r="6" spans="1:12" ht="14.45" customHeight="1" x14ac:dyDescent="0.25">
      <c r="A6" s="16"/>
      <c r="B6" s="30" t="s">
        <v>85</v>
      </c>
      <c r="C6" s="31"/>
      <c r="D6" s="31"/>
      <c r="E6" s="31"/>
      <c r="F6" s="31"/>
      <c r="G6" s="31"/>
      <c r="H6" s="31"/>
      <c r="I6" s="32"/>
      <c r="J6" s="11"/>
    </row>
    <row r="7" spans="1:12" ht="14.45" customHeight="1" x14ac:dyDescent="0.25">
      <c r="A7" s="16"/>
      <c r="B7" s="38" t="s">
        <v>84</v>
      </c>
      <c r="C7" s="39"/>
      <c r="D7" s="39"/>
      <c r="E7" s="39"/>
      <c r="F7" s="39"/>
      <c r="G7" s="39"/>
      <c r="H7" s="39"/>
      <c r="I7" s="40"/>
      <c r="J7" s="11"/>
    </row>
    <row r="8" spans="1:12" x14ac:dyDescent="0.25">
      <c r="B8" s="23"/>
      <c r="C8" s="23"/>
      <c r="D8" s="23"/>
      <c r="E8" s="23"/>
      <c r="F8" s="23"/>
      <c r="G8" s="24"/>
      <c r="H8" s="24"/>
      <c r="I8" s="23"/>
    </row>
    <row r="9" spans="1:12" ht="14.45" customHeight="1" x14ac:dyDescent="0.25">
      <c r="A9" s="16"/>
      <c r="B9" s="45" t="s">
        <v>83</v>
      </c>
      <c r="C9" s="45"/>
      <c r="D9" s="42" t="s">
        <v>82</v>
      </c>
      <c r="E9" s="42"/>
      <c r="F9" s="42"/>
      <c r="G9" s="42"/>
      <c r="H9" s="42"/>
      <c r="I9" s="42" t="s">
        <v>81</v>
      </c>
      <c r="J9" s="11"/>
    </row>
    <row r="10" spans="1:12" ht="24.2" customHeight="1" x14ac:dyDescent="0.25">
      <c r="A10" s="16"/>
      <c r="B10" s="45"/>
      <c r="C10" s="45"/>
      <c r="D10" s="25" t="s">
        <v>80</v>
      </c>
      <c r="E10" s="25" t="s">
        <v>79</v>
      </c>
      <c r="F10" s="25" t="s">
        <v>78</v>
      </c>
      <c r="G10" s="26" t="s">
        <v>77</v>
      </c>
      <c r="H10" s="26" t="s">
        <v>76</v>
      </c>
      <c r="I10" s="42"/>
      <c r="J10" s="11"/>
    </row>
    <row r="11" spans="1:12" ht="17.45" customHeight="1" x14ac:dyDescent="0.25">
      <c r="A11" s="16"/>
      <c r="B11" s="45"/>
      <c r="C11" s="45"/>
      <c r="D11" s="25">
        <v>1</v>
      </c>
      <c r="E11" s="25">
        <v>2</v>
      </c>
      <c r="F11" s="25" t="s">
        <v>75</v>
      </c>
      <c r="G11" s="25">
        <v>4</v>
      </c>
      <c r="H11" s="25">
        <v>5</v>
      </c>
      <c r="I11" s="25" t="s">
        <v>74</v>
      </c>
      <c r="J11" s="11"/>
    </row>
    <row r="12" spans="1:12" ht="14.45" customHeight="1" x14ac:dyDescent="0.25">
      <c r="A12" s="16"/>
      <c r="B12" s="43" t="s">
        <v>73</v>
      </c>
      <c r="C12" s="44"/>
      <c r="D12" s="22">
        <f>SUM(D13:D19)</f>
        <v>1184545445.6900001</v>
      </c>
      <c r="E12" s="22">
        <f>SUM(E13:E19)</f>
        <v>45020645.820000023</v>
      </c>
      <c r="F12" s="22">
        <f>SUM(F13:F19)</f>
        <v>1229566091.51</v>
      </c>
      <c r="G12" s="22">
        <f>SUM(G13:G19)</f>
        <v>1245832728.1699998</v>
      </c>
      <c r="H12" s="22">
        <f>SUM(H13:H19)</f>
        <v>1243183854.7299998</v>
      </c>
      <c r="I12" s="22">
        <f t="shared" ref="I12:I43" si="0">F12-G12</f>
        <v>-16266636.659999847</v>
      </c>
      <c r="J12" s="11"/>
      <c r="K12" s="10"/>
    </row>
    <row r="13" spans="1:12" x14ac:dyDescent="0.25">
      <c r="A13" s="16"/>
      <c r="B13" s="20"/>
      <c r="C13" s="19" t="s">
        <v>72</v>
      </c>
      <c r="D13" s="18">
        <v>395273356.62</v>
      </c>
      <c r="E13" s="18">
        <v>56033477.530000001</v>
      </c>
      <c r="F13" s="18">
        <v>451306834.14999998</v>
      </c>
      <c r="G13" s="18">
        <v>451306834.14999998</v>
      </c>
      <c r="H13" s="18">
        <v>451306834.14999998</v>
      </c>
      <c r="I13" s="17">
        <f t="shared" si="0"/>
        <v>0</v>
      </c>
      <c r="J13" s="11"/>
      <c r="K13" s="10"/>
      <c r="L13" s="21"/>
    </row>
    <row r="14" spans="1:12" x14ac:dyDescent="0.25">
      <c r="A14" s="16"/>
      <c r="B14" s="20"/>
      <c r="C14" s="19" t="s">
        <v>71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7">
        <f t="shared" si="0"/>
        <v>0</v>
      </c>
      <c r="J14" s="11"/>
      <c r="K14" s="10"/>
    </row>
    <row r="15" spans="1:12" x14ac:dyDescent="0.25">
      <c r="A15" s="16"/>
      <c r="B15" s="20"/>
      <c r="C15" s="19" t="s">
        <v>70</v>
      </c>
      <c r="D15" s="18">
        <v>564925438.95000005</v>
      </c>
      <c r="E15" s="18">
        <v>46944107.18</v>
      </c>
      <c r="F15" s="18">
        <v>611869546.13</v>
      </c>
      <c r="G15" s="18">
        <v>611869546.13</v>
      </c>
      <c r="H15" s="18">
        <v>611869546.13</v>
      </c>
      <c r="I15" s="17">
        <f t="shared" si="0"/>
        <v>0</v>
      </c>
      <c r="J15" s="11"/>
      <c r="K15" s="10"/>
      <c r="L15" s="21"/>
    </row>
    <row r="16" spans="1:12" x14ac:dyDescent="0.25">
      <c r="A16" s="16"/>
      <c r="B16" s="20"/>
      <c r="C16" s="19" t="s">
        <v>69</v>
      </c>
      <c r="D16" s="18">
        <v>89295068.359999999</v>
      </c>
      <c r="E16" s="18">
        <v>-11625542.539999999</v>
      </c>
      <c r="F16" s="18">
        <v>77669525.819999993</v>
      </c>
      <c r="G16" s="18">
        <v>77669525.819999993</v>
      </c>
      <c r="H16" s="18">
        <v>75020652.379999995</v>
      </c>
      <c r="I16" s="17">
        <f t="shared" si="0"/>
        <v>0</v>
      </c>
      <c r="J16" s="11"/>
      <c r="K16" s="10"/>
      <c r="L16" s="21"/>
    </row>
    <row r="17" spans="1:12" x14ac:dyDescent="0.25">
      <c r="A17" s="16"/>
      <c r="B17" s="20"/>
      <c r="C17" s="19" t="s">
        <v>68</v>
      </c>
      <c r="D17" s="18">
        <v>98979581.760000005</v>
      </c>
      <c r="E17" s="18">
        <v>-10259396.35</v>
      </c>
      <c r="F17" s="18">
        <v>88720185.409999996</v>
      </c>
      <c r="G17" s="18">
        <v>104986822.06999999</v>
      </c>
      <c r="H17" s="18">
        <v>104986822.06999999</v>
      </c>
      <c r="I17" s="17">
        <f t="shared" si="0"/>
        <v>-16266636.659999996</v>
      </c>
      <c r="J17" s="11"/>
      <c r="K17" s="10"/>
      <c r="L17" s="21"/>
    </row>
    <row r="18" spans="1:12" x14ac:dyDescent="0.25">
      <c r="A18" s="16"/>
      <c r="B18" s="20"/>
      <c r="C18" s="19" t="s">
        <v>67</v>
      </c>
      <c r="D18" s="18">
        <v>10000000</v>
      </c>
      <c r="E18" s="18">
        <v>-10000000</v>
      </c>
      <c r="F18" s="18">
        <v>0</v>
      </c>
      <c r="G18" s="18">
        <v>0</v>
      </c>
      <c r="H18" s="18">
        <v>0</v>
      </c>
      <c r="I18" s="17">
        <f t="shared" si="0"/>
        <v>0</v>
      </c>
      <c r="J18" s="11"/>
      <c r="K18" s="10"/>
      <c r="L18" s="21"/>
    </row>
    <row r="19" spans="1:12" x14ac:dyDescent="0.25">
      <c r="A19" s="16"/>
      <c r="B19" s="20"/>
      <c r="C19" s="19" t="s">
        <v>66</v>
      </c>
      <c r="D19" s="18">
        <v>26072000</v>
      </c>
      <c r="E19" s="18">
        <v>-26072000</v>
      </c>
      <c r="F19" s="18">
        <v>0</v>
      </c>
      <c r="G19" s="18">
        <v>0</v>
      </c>
      <c r="H19" s="18">
        <v>0</v>
      </c>
      <c r="I19" s="17">
        <f t="shared" si="0"/>
        <v>0</v>
      </c>
      <c r="J19" s="11"/>
      <c r="K19" s="10"/>
      <c r="L19" s="21"/>
    </row>
    <row r="20" spans="1:12" ht="15.2" customHeight="1" x14ac:dyDescent="0.25">
      <c r="A20" s="16"/>
      <c r="B20" s="33" t="s">
        <v>65</v>
      </c>
      <c r="C20" s="34"/>
      <c r="D20" s="17">
        <f>SUM(D21:D29)</f>
        <v>28419999.920000002</v>
      </c>
      <c r="E20" s="17">
        <f>SUM(E21:E29)</f>
        <v>27257765.269999996</v>
      </c>
      <c r="F20" s="17">
        <f>SUM(F21:F29)</f>
        <v>55677765.190000005</v>
      </c>
      <c r="G20" s="17">
        <f>SUM(G21:G29)</f>
        <v>71044016.069999993</v>
      </c>
      <c r="H20" s="17">
        <f>SUM(H21:H29)</f>
        <v>69985954.420000002</v>
      </c>
      <c r="I20" s="17">
        <f t="shared" si="0"/>
        <v>-15366250.879999988</v>
      </c>
      <c r="J20" s="11"/>
      <c r="K20" s="10"/>
    </row>
    <row r="21" spans="1:12" x14ac:dyDescent="0.25">
      <c r="A21" s="16"/>
      <c r="B21" s="20"/>
      <c r="C21" s="19" t="s">
        <v>64</v>
      </c>
      <c r="D21" s="18">
        <v>9139999.9199999999</v>
      </c>
      <c r="E21" s="18">
        <v>575459.22</v>
      </c>
      <c r="F21" s="18">
        <v>9715459.1400000006</v>
      </c>
      <c r="G21" s="18">
        <v>9908815.8200000003</v>
      </c>
      <c r="H21" s="18">
        <v>9815009.7799999993</v>
      </c>
      <c r="I21" s="17">
        <f t="shared" si="0"/>
        <v>-193356.6799999997</v>
      </c>
      <c r="J21" s="11"/>
      <c r="K21" s="10"/>
      <c r="L21" s="21"/>
    </row>
    <row r="22" spans="1:12" x14ac:dyDescent="0.25">
      <c r="A22" s="16"/>
      <c r="B22" s="20"/>
      <c r="C22" s="19" t="s">
        <v>63</v>
      </c>
      <c r="D22" s="18">
        <v>980000</v>
      </c>
      <c r="E22" s="18">
        <v>306797.76</v>
      </c>
      <c r="F22" s="18">
        <v>1286797.76</v>
      </c>
      <c r="G22" s="18">
        <v>5345517.41</v>
      </c>
      <c r="H22" s="18">
        <v>5081870.07</v>
      </c>
      <c r="I22" s="17">
        <f t="shared" si="0"/>
        <v>-4058719.6500000004</v>
      </c>
      <c r="J22" s="11"/>
      <c r="K22" s="10"/>
      <c r="L22" s="21"/>
    </row>
    <row r="23" spans="1:12" x14ac:dyDescent="0.25">
      <c r="A23" s="16"/>
      <c r="B23" s="20"/>
      <c r="C23" s="19" t="s">
        <v>62</v>
      </c>
      <c r="D23" s="18">
        <v>0</v>
      </c>
      <c r="E23" s="18">
        <v>43936.98</v>
      </c>
      <c r="F23" s="18">
        <v>43936.98</v>
      </c>
      <c r="G23" s="18">
        <v>49962.080000000002</v>
      </c>
      <c r="H23" s="18">
        <v>49962.080000000002</v>
      </c>
      <c r="I23" s="17">
        <f t="shared" si="0"/>
        <v>-6025.0999999999985</v>
      </c>
      <c r="J23" s="11"/>
      <c r="K23" s="10"/>
      <c r="L23" s="21"/>
    </row>
    <row r="24" spans="1:12" x14ac:dyDescent="0.25">
      <c r="A24" s="16"/>
      <c r="B24" s="20"/>
      <c r="C24" s="19" t="s">
        <v>61</v>
      </c>
      <c r="D24" s="18">
        <v>480000</v>
      </c>
      <c r="E24" s="18">
        <v>2363100.06</v>
      </c>
      <c r="F24" s="18">
        <v>2843100.06</v>
      </c>
      <c r="G24" s="18">
        <v>4563592.87</v>
      </c>
      <c r="H24" s="18">
        <v>4563592.87</v>
      </c>
      <c r="I24" s="17">
        <f t="shared" si="0"/>
        <v>-1720492.81</v>
      </c>
      <c r="J24" s="11"/>
      <c r="K24" s="10"/>
      <c r="L24" s="21"/>
    </row>
    <row r="25" spans="1:12" x14ac:dyDescent="0.25">
      <c r="A25" s="16"/>
      <c r="B25" s="20"/>
      <c r="C25" s="19" t="s">
        <v>60</v>
      </c>
      <c r="D25" s="18">
        <v>180000</v>
      </c>
      <c r="E25" s="18">
        <v>14957523.140000001</v>
      </c>
      <c r="F25" s="18">
        <v>15137523.140000001</v>
      </c>
      <c r="G25" s="18">
        <v>13802956.32</v>
      </c>
      <c r="H25" s="18">
        <v>13802956.300000001</v>
      </c>
      <c r="I25" s="17">
        <f t="shared" si="0"/>
        <v>1334566.8200000003</v>
      </c>
      <c r="J25" s="11"/>
      <c r="K25" s="10"/>
      <c r="L25" s="21"/>
    </row>
    <row r="26" spans="1:12" x14ac:dyDescent="0.25">
      <c r="A26" s="16"/>
      <c r="B26" s="20"/>
      <c r="C26" s="19" t="s">
        <v>59</v>
      </c>
      <c r="D26" s="18">
        <v>15000000</v>
      </c>
      <c r="E26" s="18">
        <v>5059293.3099999996</v>
      </c>
      <c r="F26" s="18">
        <v>20059293.309999999</v>
      </c>
      <c r="G26" s="18">
        <v>28484030.77</v>
      </c>
      <c r="H26" s="18">
        <v>27830047.48</v>
      </c>
      <c r="I26" s="17">
        <f t="shared" si="0"/>
        <v>-8424737.4600000009</v>
      </c>
      <c r="J26" s="11"/>
      <c r="K26" s="10"/>
      <c r="L26" s="21"/>
    </row>
    <row r="27" spans="1:12" x14ac:dyDescent="0.25">
      <c r="A27" s="16"/>
      <c r="B27" s="20"/>
      <c r="C27" s="19" t="s">
        <v>58</v>
      </c>
      <c r="D27" s="18">
        <v>600000</v>
      </c>
      <c r="E27" s="18">
        <v>372652.63</v>
      </c>
      <c r="F27" s="18">
        <v>972652.63</v>
      </c>
      <c r="G27" s="18">
        <v>1256503.44</v>
      </c>
      <c r="H27" s="18">
        <v>1256503.44</v>
      </c>
      <c r="I27" s="17">
        <f t="shared" si="0"/>
        <v>-283850.80999999994</v>
      </c>
      <c r="J27" s="11"/>
      <c r="K27" s="10"/>
      <c r="L27" s="21"/>
    </row>
    <row r="28" spans="1:12" x14ac:dyDescent="0.25">
      <c r="A28" s="16"/>
      <c r="B28" s="20"/>
      <c r="C28" s="19" t="s">
        <v>57</v>
      </c>
      <c r="D28" s="18">
        <v>0</v>
      </c>
      <c r="E28" s="18">
        <v>732618.81</v>
      </c>
      <c r="F28" s="18">
        <v>732618.81</v>
      </c>
      <c r="G28" s="18">
        <v>716486.45</v>
      </c>
      <c r="H28" s="18">
        <v>716486.45</v>
      </c>
      <c r="I28" s="17">
        <f t="shared" si="0"/>
        <v>16132.360000000102</v>
      </c>
      <c r="J28" s="11"/>
      <c r="K28" s="10"/>
      <c r="L28" s="21"/>
    </row>
    <row r="29" spans="1:12" x14ac:dyDescent="0.25">
      <c r="A29" s="16"/>
      <c r="B29" s="20"/>
      <c r="C29" s="19" t="s">
        <v>56</v>
      </c>
      <c r="D29" s="18">
        <v>2040000</v>
      </c>
      <c r="E29" s="18">
        <v>2846383.36</v>
      </c>
      <c r="F29" s="18">
        <v>4886383.3600000003</v>
      </c>
      <c r="G29" s="18">
        <v>6916150.9100000001</v>
      </c>
      <c r="H29" s="18">
        <v>6869525.9500000002</v>
      </c>
      <c r="I29" s="17">
        <f t="shared" si="0"/>
        <v>-2029767.5499999998</v>
      </c>
      <c r="J29" s="11"/>
      <c r="K29" s="10"/>
      <c r="L29" s="21"/>
    </row>
    <row r="30" spans="1:12" ht="15.2" customHeight="1" x14ac:dyDescent="0.25">
      <c r="A30" s="16"/>
      <c r="B30" s="33" t="s">
        <v>55</v>
      </c>
      <c r="C30" s="34"/>
      <c r="D30" s="17">
        <f>SUM(D31:D39)</f>
        <v>187343121.67000002</v>
      </c>
      <c r="E30" s="17">
        <f>SUM(E31:E39)</f>
        <v>-1370391.1899999976</v>
      </c>
      <c r="F30" s="17">
        <f>SUM(F31:F39)</f>
        <v>185972730.48000002</v>
      </c>
      <c r="G30" s="17">
        <f>SUM(G31:G39)</f>
        <v>212749666.86000001</v>
      </c>
      <c r="H30" s="17">
        <f>SUM(H31:H39)</f>
        <v>149118651.28999999</v>
      </c>
      <c r="I30" s="17">
        <f t="shared" si="0"/>
        <v>-26776936.379999995</v>
      </c>
      <c r="J30" s="11"/>
      <c r="K30" s="10"/>
    </row>
    <row r="31" spans="1:12" x14ac:dyDescent="0.25">
      <c r="A31" s="16"/>
      <c r="B31" s="20"/>
      <c r="C31" s="19" t="s">
        <v>54</v>
      </c>
      <c r="D31" s="18">
        <v>10916000</v>
      </c>
      <c r="E31" s="18">
        <v>12494732.99</v>
      </c>
      <c r="F31" s="18">
        <v>23410732.989999998</v>
      </c>
      <c r="G31" s="18">
        <v>27729256.48</v>
      </c>
      <c r="H31" s="18">
        <v>27696522.199999999</v>
      </c>
      <c r="I31" s="17">
        <f t="shared" si="0"/>
        <v>-4318523.4900000021</v>
      </c>
      <c r="J31" s="11"/>
      <c r="K31" s="10"/>
      <c r="L31" s="21"/>
    </row>
    <row r="32" spans="1:12" x14ac:dyDescent="0.25">
      <c r="A32" s="16"/>
      <c r="B32" s="20"/>
      <c r="C32" s="19" t="s">
        <v>53</v>
      </c>
      <c r="D32" s="18">
        <v>10800000</v>
      </c>
      <c r="E32" s="18">
        <v>7611485.5199999996</v>
      </c>
      <c r="F32" s="18">
        <v>18411485.52</v>
      </c>
      <c r="G32" s="18">
        <v>23369807.899999999</v>
      </c>
      <c r="H32" s="18">
        <v>23107900.129999999</v>
      </c>
      <c r="I32" s="17">
        <f t="shared" si="0"/>
        <v>-4958322.379999999</v>
      </c>
      <c r="J32" s="11"/>
      <c r="K32" s="10"/>
      <c r="L32" s="21"/>
    </row>
    <row r="33" spans="1:12" x14ac:dyDescent="0.25">
      <c r="A33" s="16"/>
      <c r="B33" s="20"/>
      <c r="C33" s="19" t="s">
        <v>52</v>
      </c>
      <c r="D33" s="18">
        <v>0</v>
      </c>
      <c r="E33" s="18">
        <v>14249024.970000001</v>
      </c>
      <c r="F33" s="18">
        <v>14249024.970000001</v>
      </c>
      <c r="G33" s="18">
        <v>13289219.449999999</v>
      </c>
      <c r="H33" s="18">
        <v>13140444.449999999</v>
      </c>
      <c r="I33" s="17">
        <f t="shared" si="0"/>
        <v>959805.52000000142</v>
      </c>
      <c r="J33" s="11"/>
      <c r="K33" s="10"/>
      <c r="L33" s="21"/>
    </row>
    <row r="34" spans="1:12" x14ac:dyDescent="0.25">
      <c r="A34" s="16"/>
      <c r="B34" s="20"/>
      <c r="C34" s="19" t="s">
        <v>51</v>
      </c>
      <c r="D34" s="18">
        <v>1980000</v>
      </c>
      <c r="E34" s="18">
        <v>-1641496.25</v>
      </c>
      <c r="F34" s="18">
        <v>338503.75</v>
      </c>
      <c r="G34" s="18">
        <v>338503.75</v>
      </c>
      <c r="H34" s="18">
        <v>338503.75</v>
      </c>
      <c r="I34" s="17">
        <f t="shared" si="0"/>
        <v>0</v>
      </c>
      <c r="J34" s="11"/>
      <c r="K34" s="10"/>
      <c r="L34" s="21"/>
    </row>
    <row r="35" spans="1:12" x14ac:dyDescent="0.25">
      <c r="A35" s="16"/>
      <c r="B35" s="20"/>
      <c r="C35" s="19" t="s">
        <v>50</v>
      </c>
      <c r="D35" s="18">
        <v>2400000</v>
      </c>
      <c r="E35" s="18">
        <v>4234278.79</v>
      </c>
      <c r="F35" s="18">
        <v>6634278.79</v>
      </c>
      <c r="G35" s="18">
        <v>6632421.0499999998</v>
      </c>
      <c r="H35" s="18">
        <v>6619679.4500000002</v>
      </c>
      <c r="I35" s="17">
        <f t="shared" si="0"/>
        <v>1857.7400000002235</v>
      </c>
      <c r="J35" s="11"/>
      <c r="K35" s="10"/>
      <c r="L35" s="21"/>
    </row>
    <row r="36" spans="1:12" x14ac:dyDescent="0.25">
      <c r="A36" s="16"/>
      <c r="B36" s="20"/>
      <c r="C36" s="19" t="s">
        <v>49</v>
      </c>
      <c r="D36" s="18">
        <v>0</v>
      </c>
      <c r="E36" s="18">
        <v>804749.63</v>
      </c>
      <c r="F36" s="18">
        <v>804749.63</v>
      </c>
      <c r="G36" s="18">
        <v>822149.63</v>
      </c>
      <c r="H36" s="18">
        <v>804749.63</v>
      </c>
      <c r="I36" s="17">
        <f t="shared" si="0"/>
        <v>-17400</v>
      </c>
      <c r="J36" s="11"/>
      <c r="K36" s="10"/>
      <c r="L36" s="21"/>
    </row>
    <row r="37" spans="1:12" x14ac:dyDescent="0.25">
      <c r="A37" s="16"/>
      <c r="B37" s="20"/>
      <c r="C37" s="19" t="s">
        <v>48</v>
      </c>
      <c r="D37" s="18">
        <v>52870081.280000001</v>
      </c>
      <c r="E37" s="18">
        <v>-547227.43000000005</v>
      </c>
      <c r="F37" s="18">
        <v>52322853.850000001</v>
      </c>
      <c r="G37" s="18">
        <v>62456719.149999999</v>
      </c>
      <c r="H37" s="18">
        <v>62456719.149999999</v>
      </c>
      <c r="I37" s="17">
        <f t="shared" si="0"/>
        <v>-10133865.299999997</v>
      </c>
      <c r="J37" s="11"/>
      <c r="K37" s="10"/>
      <c r="L37" s="21"/>
    </row>
    <row r="38" spans="1:12" x14ac:dyDescent="0.25">
      <c r="A38" s="16"/>
      <c r="B38" s="20"/>
      <c r="C38" s="19" t="s">
        <v>47</v>
      </c>
      <c r="D38" s="18">
        <v>0</v>
      </c>
      <c r="E38" s="18">
        <v>3000</v>
      </c>
      <c r="F38" s="18">
        <v>3000</v>
      </c>
      <c r="G38" s="18">
        <v>3000</v>
      </c>
      <c r="H38" s="18">
        <v>3000</v>
      </c>
      <c r="I38" s="17">
        <f t="shared" si="0"/>
        <v>0</v>
      </c>
      <c r="J38" s="11"/>
      <c r="K38" s="10"/>
      <c r="L38" s="21"/>
    </row>
    <row r="39" spans="1:12" x14ac:dyDescent="0.25">
      <c r="A39" s="16"/>
      <c r="B39" s="20"/>
      <c r="C39" s="19" t="s">
        <v>46</v>
      </c>
      <c r="D39" s="18">
        <v>108377040.39</v>
      </c>
      <c r="E39" s="18">
        <v>-38578939.409999996</v>
      </c>
      <c r="F39" s="18">
        <v>69798100.980000004</v>
      </c>
      <c r="G39" s="18">
        <v>78108589.450000003</v>
      </c>
      <c r="H39" s="18">
        <v>14951132.529999999</v>
      </c>
      <c r="I39" s="17">
        <f t="shared" si="0"/>
        <v>-8310488.4699999988</v>
      </c>
      <c r="J39" s="11"/>
      <c r="K39" s="10"/>
      <c r="L39" s="21"/>
    </row>
    <row r="40" spans="1:12" ht="15.2" customHeight="1" x14ac:dyDescent="0.25">
      <c r="A40" s="16"/>
      <c r="B40" s="33" t="s">
        <v>45</v>
      </c>
      <c r="C40" s="34"/>
      <c r="D40" s="17">
        <f>SUM(D41:D49)</f>
        <v>0</v>
      </c>
      <c r="E40" s="17">
        <f>SUM(E41:E49)</f>
        <v>0</v>
      </c>
      <c r="F40" s="17">
        <f>SUM(F41:F49)</f>
        <v>0</v>
      </c>
      <c r="G40" s="17">
        <f>SUM(G41:G49)</f>
        <v>0</v>
      </c>
      <c r="H40" s="17">
        <f>SUM(H41:H49)</f>
        <v>0</v>
      </c>
      <c r="I40" s="17">
        <f t="shared" si="0"/>
        <v>0</v>
      </c>
      <c r="J40" s="11"/>
      <c r="K40" s="10"/>
    </row>
    <row r="41" spans="1:12" x14ac:dyDescent="0.25">
      <c r="A41" s="16"/>
      <c r="B41" s="20"/>
      <c r="C41" s="19" t="s">
        <v>44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7">
        <f t="shared" si="0"/>
        <v>0</v>
      </c>
      <c r="J41" s="11"/>
      <c r="K41" s="10"/>
    </row>
    <row r="42" spans="1:12" x14ac:dyDescent="0.25">
      <c r="A42" s="16"/>
      <c r="B42" s="20"/>
      <c r="C42" s="19" t="s">
        <v>43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7">
        <f t="shared" si="0"/>
        <v>0</v>
      </c>
      <c r="J42" s="11"/>
      <c r="K42" s="10"/>
    </row>
    <row r="43" spans="1:12" x14ac:dyDescent="0.25">
      <c r="A43" s="16"/>
      <c r="B43" s="20"/>
      <c r="C43" s="19" t="s">
        <v>42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7">
        <f t="shared" si="0"/>
        <v>0</v>
      </c>
      <c r="J43" s="11"/>
      <c r="K43" s="10"/>
    </row>
    <row r="44" spans="1:12" x14ac:dyDescent="0.25">
      <c r="A44" s="16"/>
      <c r="B44" s="20"/>
      <c r="C44" s="19" t="s">
        <v>41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7">
        <f t="shared" ref="I44:I75" si="1">F44-G44</f>
        <v>0</v>
      </c>
      <c r="J44" s="11"/>
      <c r="K44" s="10"/>
    </row>
    <row r="45" spans="1:12" x14ac:dyDescent="0.25">
      <c r="A45" s="16"/>
      <c r="B45" s="20"/>
      <c r="C45" s="19" t="s">
        <v>40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7">
        <f t="shared" si="1"/>
        <v>0</v>
      </c>
      <c r="J45" s="11"/>
      <c r="K45" s="10"/>
    </row>
    <row r="46" spans="1:12" x14ac:dyDescent="0.25">
      <c r="A46" s="16"/>
      <c r="B46" s="20"/>
      <c r="C46" s="19" t="s">
        <v>39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7">
        <f t="shared" si="1"/>
        <v>0</v>
      </c>
      <c r="J46" s="11"/>
      <c r="K46" s="10"/>
    </row>
    <row r="47" spans="1:12" x14ac:dyDescent="0.25">
      <c r="A47" s="16"/>
      <c r="B47" s="20"/>
      <c r="C47" s="19" t="s">
        <v>38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7">
        <f t="shared" si="1"/>
        <v>0</v>
      </c>
      <c r="J47" s="11"/>
      <c r="K47" s="10"/>
    </row>
    <row r="48" spans="1:12" x14ac:dyDescent="0.25">
      <c r="A48" s="16"/>
      <c r="B48" s="20"/>
      <c r="C48" s="19" t="s">
        <v>37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7">
        <f t="shared" si="1"/>
        <v>0</v>
      </c>
      <c r="J48" s="11"/>
      <c r="K48" s="10"/>
    </row>
    <row r="49" spans="1:12" x14ac:dyDescent="0.25">
      <c r="A49" s="16"/>
      <c r="B49" s="20"/>
      <c r="C49" s="19" t="s">
        <v>36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7">
        <f t="shared" si="1"/>
        <v>0</v>
      </c>
      <c r="J49" s="11"/>
      <c r="K49" s="10"/>
    </row>
    <row r="50" spans="1:12" ht="15.2" customHeight="1" x14ac:dyDescent="0.25">
      <c r="A50" s="16"/>
      <c r="B50" s="33" t="s">
        <v>35</v>
      </c>
      <c r="C50" s="34"/>
      <c r="D50" s="17">
        <f>SUM(D51:D59)</f>
        <v>3900000</v>
      </c>
      <c r="E50" s="17">
        <f>SUM(E51:E59)</f>
        <v>27806820.34</v>
      </c>
      <c r="F50" s="17">
        <f>SUM(F51:F59)</f>
        <v>31706820.339999996</v>
      </c>
      <c r="G50" s="17">
        <f>SUM(G51:G59)</f>
        <v>31558028.020000003</v>
      </c>
      <c r="H50" s="17">
        <f>SUM(H51:H59)</f>
        <v>31558028.020000003</v>
      </c>
      <c r="I50" s="17">
        <f t="shared" si="1"/>
        <v>148792.31999999285</v>
      </c>
      <c r="J50" s="11"/>
      <c r="K50" s="10"/>
    </row>
    <row r="51" spans="1:12" x14ac:dyDescent="0.25">
      <c r="A51" s="16"/>
      <c r="B51" s="20"/>
      <c r="C51" s="19" t="s">
        <v>34</v>
      </c>
      <c r="D51" s="18">
        <v>3900000</v>
      </c>
      <c r="E51" s="18">
        <v>6648879.4900000002</v>
      </c>
      <c r="F51" s="18">
        <v>10548879.49</v>
      </c>
      <c r="G51" s="18">
        <v>10323525.960000001</v>
      </c>
      <c r="H51" s="18">
        <v>10323525.960000001</v>
      </c>
      <c r="I51" s="17">
        <f t="shared" si="1"/>
        <v>225353.52999999933</v>
      </c>
      <c r="J51" s="11"/>
      <c r="K51" s="10"/>
      <c r="L51" s="21"/>
    </row>
    <row r="52" spans="1:12" x14ac:dyDescent="0.25">
      <c r="A52" s="16"/>
      <c r="B52" s="20"/>
      <c r="C52" s="19" t="s">
        <v>33</v>
      </c>
      <c r="D52" s="18">
        <v>0</v>
      </c>
      <c r="E52" s="18">
        <v>960877.45</v>
      </c>
      <c r="F52" s="18">
        <v>960877.45</v>
      </c>
      <c r="G52" s="18">
        <v>948059.23</v>
      </c>
      <c r="H52" s="18">
        <v>948059.23</v>
      </c>
      <c r="I52" s="17">
        <f t="shared" si="1"/>
        <v>12818.219999999972</v>
      </c>
      <c r="J52" s="11"/>
      <c r="K52" s="10"/>
    </row>
    <row r="53" spans="1:12" x14ac:dyDescent="0.25">
      <c r="A53" s="16"/>
      <c r="B53" s="20"/>
      <c r="C53" s="19" t="s">
        <v>32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7">
        <f t="shared" si="1"/>
        <v>0</v>
      </c>
      <c r="J53" s="11"/>
      <c r="K53" s="10"/>
    </row>
    <row r="54" spans="1:12" x14ac:dyDescent="0.25">
      <c r="A54" s="16"/>
      <c r="B54" s="20"/>
      <c r="C54" s="19" t="s">
        <v>31</v>
      </c>
      <c r="D54" s="18">
        <v>0</v>
      </c>
      <c r="E54" s="18">
        <v>9240990.2899999991</v>
      </c>
      <c r="F54" s="18">
        <v>9240990.2899999991</v>
      </c>
      <c r="G54" s="18">
        <v>9235890.2300000004</v>
      </c>
      <c r="H54" s="18">
        <v>9235890.2300000004</v>
      </c>
      <c r="I54" s="17">
        <f t="shared" si="1"/>
        <v>5100.0599999986589</v>
      </c>
      <c r="J54" s="11"/>
      <c r="K54" s="10"/>
    </row>
    <row r="55" spans="1:12" x14ac:dyDescent="0.25">
      <c r="A55" s="16"/>
      <c r="B55" s="20"/>
      <c r="C55" s="19" t="s">
        <v>30</v>
      </c>
      <c r="D55" s="18">
        <v>0</v>
      </c>
      <c r="E55" s="18">
        <v>1241732.75</v>
      </c>
      <c r="F55" s="18">
        <v>1241732.75</v>
      </c>
      <c r="G55" s="18">
        <v>1259132.75</v>
      </c>
      <c r="H55" s="18">
        <v>1259132.75</v>
      </c>
      <c r="I55" s="17">
        <f t="shared" si="1"/>
        <v>-17400</v>
      </c>
      <c r="J55" s="11"/>
      <c r="K55" s="10"/>
    </row>
    <row r="56" spans="1:12" x14ac:dyDescent="0.25">
      <c r="A56" s="16"/>
      <c r="B56" s="20"/>
      <c r="C56" s="19" t="s">
        <v>29</v>
      </c>
      <c r="D56" s="18">
        <v>0</v>
      </c>
      <c r="E56" s="18">
        <v>1866977.36</v>
      </c>
      <c r="F56" s="18">
        <v>1866977.36</v>
      </c>
      <c r="G56" s="18">
        <v>1974805.05</v>
      </c>
      <c r="H56" s="18">
        <v>1974805.05</v>
      </c>
      <c r="I56" s="17">
        <f t="shared" si="1"/>
        <v>-107827.68999999994</v>
      </c>
      <c r="J56" s="11"/>
      <c r="K56" s="10"/>
    </row>
    <row r="57" spans="1:12" x14ac:dyDescent="0.25">
      <c r="A57" s="16"/>
      <c r="B57" s="20"/>
      <c r="C57" s="19" t="s">
        <v>28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7">
        <f t="shared" si="1"/>
        <v>0</v>
      </c>
      <c r="J57" s="11"/>
      <c r="K57" s="10"/>
    </row>
    <row r="58" spans="1:12" x14ac:dyDescent="0.25">
      <c r="A58" s="16"/>
      <c r="B58" s="20"/>
      <c r="C58" s="19" t="s">
        <v>27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7">
        <f t="shared" si="1"/>
        <v>0</v>
      </c>
      <c r="J58" s="11"/>
      <c r="K58" s="10"/>
    </row>
    <row r="59" spans="1:12" x14ac:dyDescent="0.25">
      <c r="A59" s="16"/>
      <c r="B59" s="20"/>
      <c r="C59" s="19" t="s">
        <v>26</v>
      </c>
      <c r="D59" s="18">
        <v>0</v>
      </c>
      <c r="E59" s="18">
        <v>7847363</v>
      </c>
      <c r="F59" s="18">
        <v>7847363</v>
      </c>
      <c r="G59" s="18">
        <v>7816614.7999999998</v>
      </c>
      <c r="H59" s="18">
        <v>7816614.7999999998</v>
      </c>
      <c r="I59" s="17">
        <f t="shared" si="1"/>
        <v>30748.200000000186</v>
      </c>
      <c r="J59" s="11"/>
      <c r="K59" s="10"/>
    </row>
    <row r="60" spans="1:12" ht="15.2" customHeight="1" x14ac:dyDescent="0.25">
      <c r="A60" s="16"/>
      <c r="B60" s="33" t="s">
        <v>25</v>
      </c>
      <c r="C60" s="34"/>
      <c r="D60" s="17">
        <f>SUM(D61:D63)</f>
        <v>0</v>
      </c>
      <c r="E60" s="17">
        <f>SUM(E61:E63)</f>
        <v>1397428.35</v>
      </c>
      <c r="F60" s="17">
        <f>SUM(F61:F63)</f>
        <v>1397428.35</v>
      </c>
      <c r="G60" s="17">
        <f>SUM(G61:G63)</f>
        <v>1391496.88</v>
      </c>
      <c r="H60" s="17">
        <f>SUM(H61:H63)</f>
        <v>1391496.88</v>
      </c>
      <c r="I60" s="17">
        <f t="shared" si="1"/>
        <v>5931.4700000002049</v>
      </c>
      <c r="J60" s="11"/>
      <c r="K60" s="10"/>
    </row>
    <row r="61" spans="1:12" x14ac:dyDescent="0.25">
      <c r="A61" s="16"/>
      <c r="B61" s="20"/>
      <c r="C61" s="19" t="s">
        <v>24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7">
        <f t="shared" si="1"/>
        <v>0</v>
      </c>
      <c r="J61" s="11"/>
      <c r="K61" s="10"/>
    </row>
    <row r="62" spans="1:12" x14ac:dyDescent="0.25">
      <c r="A62" s="16"/>
      <c r="B62" s="20"/>
      <c r="C62" s="19" t="s">
        <v>23</v>
      </c>
      <c r="D62" s="18">
        <v>0</v>
      </c>
      <c r="E62" s="18">
        <v>1397428.35</v>
      </c>
      <c r="F62" s="18">
        <v>1397428.35</v>
      </c>
      <c r="G62" s="18">
        <v>1391496.88</v>
      </c>
      <c r="H62" s="18">
        <v>1391496.88</v>
      </c>
      <c r="I62" s="17">
        <f t="shared" si="1"/>
        <v>5931.4700000002049</v>
      </c>
      <c r="J62" s="11"/>
      <c r="K62" s="10"/>
    </row>
    <row r="63" spans="1:12" x14ac:dyDescent="0.25">
      <c r="A63" s="16"/>
      <c r="B63" s="20"/>
      <c r="C63" s="19" t="s">
        <v>22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7">
        <f t="shared" si="1"/>
        <v>0</v>
      </c>
      <c r="J63" s="11"/>
      <c r="K63" s="10"/>
    </row>
    <row r="64" spans="1:12" ht="15.2" customHeight="1" x14ac:dyDescent="0.25">
      <c r="A64" s="16"/>
      <c r="B64" s="33" t="s">
        <v>21</v>
      </c>
      <c r="C64" s="34"/>
      <c r="D64" s="17">
        <f>SUM(D65:D71)</f>
        <v>0</v>
      </c>
      <c r="E64" s="17">
        <f>SUM(E65:E71)</f>
        <v>0</v>
      </c>
      <c r="F64" s="17">
        <f>SUM(F65:F71)</f>
        <v>0</v>
      </c>
      <c r="G64" s="17">
        <f>SUM(G65:G71)</f>
        <v>0</v>
      </c>
      <c r="H64" s="17">
        <f>SUM(H65:H71)</f>
        <v>0</v>
      </c>
      <c r="I64" s="17">
        <f t="shared" si="1"/>
        <v>0</v>
      </c>
      <c r="J64" s="11"/>
      <c r="K64" s="10"/>
    </row>
    <row r="65" spans="1:11" x14ac:dyDescent="0.25">
      <c r="A65" s="16"/>
      <c r="B65" s="20"/>
      <c r="C65" s="19" t="s">
        <v>20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7">
        <f t="shared" si="1"/>
        <v>0</v>
      </c>
      <c r="J65" s="11"/>
      <c r="K65" s="10"/>
    </row>
    <row r="66" spans="1:11" x14ac:dyDescent="0.25">
      <c r="A66" s="16"/>
      <c r="B66" s="20"/>
      <c r="C66" s="19" t="s">
        <v>19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7">
        <f t="shared" si="1"/>
        <v>0</v>
      </c>
      <c r="J66" s="11"/>
      <c r="K66" s="10"/>
    </row>
    <row r="67" spans="1:11" x14ac:dyDescent="0.25">
      <c r="A67" s="16"/>
      <c r="B67" s="20"/>
      <c r="C67" s="19" t="s">
        <v>18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7">
        <f t="shared" si="1"/>
        <v>0</v>
      </c>
      <c r="J67" s="11"/>
      <c r="K67" s="10"/>
    </row>
    <row r="68" spans="1:11" x14ac:dyDescent="0.25">
      <c r="A68" s="16"/>
      <c r="B68" s="20"/>
      <c r="C68" s="19" t="s">
        <v>17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7">
        <f t="shared" si="1"/>
        <v>0</v>
      </c>
      <c r="J68" s="11"/>
      <c r="K68" s="10"/>
    </row>
    <row r="69" spans="1:11" x14ac:dyDescent="0.25">
      <c r="A69" s="16"/>
      <c r="B69" s="20"/>
      <c r="C69" s="19" t="s">
        <v>16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7">
        <f t="shared" si="1"/>
        <v>0</v>
      </c>
      <c r="J69" s="11"/>
      <c r="K69" s="10"/>
    </row>
    <row r="70" spans="1:11" x14ac:dyDescent="0.25">
      <c r="A70" s="16"/>
      <c r="B70" s="20"/>
      <c r="C70" s="19" t="s">
        <v>15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7">
        <f t="shared" si="1"/>
        <v>0</v>
      </c>
      <c r="J70" s="11"/>
      <c r="K70" s="10"/>
    </row>
    <row r="71" spans="1:11" x14ac:dyDescent="0.25">
      <c r="A71" s="16"/>
      <c r="B71" s="20"/>
      <c r="C71" s="19" t="s">
        <v>14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7">
        <f t="shared" si="1"/>
        <v>0</v>
      </c>
      <c r="J71" s="11"/>
      <c r="K71" s="10"/>
    </row>
    <row r="72" spans="1:11" ht="15.2" customHeight="1" x14ac:dyDescent="0.25">
      <c r="A72" s="16"/>
      <c r="B72" s="33" t="s">
        <v>13</v>
      </c>
      <c r="C72" s="34"/>
      <c r="D72" s="17">
        <f>SUM(D73:D75)</f>
        <v>0</v>
      </c>
      <c r="E72" s="17">
        <f>SUM(E73:E75)</f>
        <v>0</v>
      </c>
      <c r="F72" s="17">
        <f>SUM(F73:F75)</f>
        <v>0</v>
      </c>
      <c r="G72" s="17">
        <f>SUM(G73:G75)</f>
        <v>0</v>
      </c>
      <c r="H72" s="17">
        <f>SUM(H73:H75)</f>
        <v>0</v>
      </c>
      <c r="I72" s="17">
        <f t="shared" si="1"/>
        <v>0</v>
      </c>
      <c r="J72" s="11"/>
      <c r="K72" s="10"/>
    </row>
    <row r="73" spans="1:11" x14ac:dyDescent="0.25">
      <c r="A73" s="16"/>
      <c r="B73" s="15"/>
      <c r="C73" s="14" t="s">
        <v>12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2">
        <f t="shared" si="1"/>
        <v>0</v>
      </c>
      <c r="J73" s="11"/>
      <c r="K73" s="10"/>
    </row>
    <row r="74" spans="1:11" x14ac:dyDescent="0.25">
      <c r="A74" s="16"/>
      <c r="B74" s="20"/>
      <c r="C74" s="19" t="s">
        <v>11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7">
        <f t="shared" si="1"/>
        <v>0</v>
      </c>
      <c r="J74" s="11"/>
      <c r="K74" s="10"/>
    </row>
    <row r="75" spans="1:11" x14ac:dyDescent="0.25">
      <c r="A75" s="16"/>
      <c r="B75" s="20"/>
      <c r="C75" s="19" t="s">
        <v>10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7">
        <f t="shared" si="1"/>
        <v>0</v>
      </c>
      <c r="J75" s="11"/>
      <c r="K75" s="10"/>
    </row>
    <row r="76" spans="1:11" ht="15.2" customHeight="1" x14ac:dyDescent="0.25">
      <c r="A76" s="16"/>
      <c r="B76" s="33" t="s">
        <v>9</v>
      </c>
      <c r="C76" s="34"/>
      <c r="D76" s="17">
        <f>SUM(D77:D83)</f>
        <v>29918.720000000001</v>
      </c>
      <c r="E76" s="17">
        <f>SUM(E77:E83)</f>
        <v>-29918.720000000001</v>
      </c>
      <c r="F76" s="17">
        <f>SUM(F77:F83)</f>
        <v>0</v>
      </c>
      <c r="G76" s="17">
        <f>SUM(G77:G83)</f>
        <v>0</v>
      </c>
      <c r="H76" s="17">
        <f>SUM(H77:H83)</f>
        <v>0</v>
      </c>
      <c r="I76" s="17">
        <f t="shared" ref="I76:I84" si="2">F76-G76</f>
        <v>0</v>
      </c>
      <c r="J76" s="11"/>
      <c r="K76" s="10"/>
    </row>
    <row r="77" spans="1:11" x14ac:dyDescent="0.25">
      <c r="A77" s="16"/>
      <c r="B77" s="20"/>
      <c r="C77" s="19" t="s">
        <v>8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7">
        <f t="shared" si="2"/>
        <v>0</v>
      </c>
      <c r="J77" s="11"/>
      <c r="K77" s="10"/>
    </row>
    <row r="78" spans="1:11" x14ac:dyDescent="0.25">
      <c r="A78" s="16"/>
      <c r="B78" s="20"/>
      <c r="C78" s="19" t="s">
        <v>7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7">
        <f t="shared" si="2"/>
        <v>0</v>
      </c>
      <c r="J78" s="11"/>
      <c r="K78" s="10"/>
    </row>
    <row r="79" spans="1:11" x14ac:dyDescent="0.25">
      <c r="A79" s="16"/>
      <c r="B79" s="20"/>
      <c r="C79" s="19" t="s">
        <v>6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7">
        <f t="shared" si="2"/>
        <v>0</v>
      </c>
      <c r="J79" s="11"/>
      <c r="K79" s="10"/>
    </row>
    <row r="80" spans="1:11" x14ac:dyDescent="0.25">
      <c r="A80" s="16"/>
      <c r="B80" s="20"/>
      <c r="C80" s="19" t="s">
        <v>5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7">
        <f t="shared" si="2"/>
        <v>0</v>
      </c>
      <c r="J80" s="11"/>
      <c r="K80" s="10"/>
    </row>
    <row r="81" spans="1:11" x14ac:dyDescent="0.25">
      <c r="A81" s="16"/>
      <c r="B81" s="20"/>
      <c r="C81" s="19" t="s">
        <v>4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7">
        <f t="shared" si="2"/>
        <v>0</v>
      </c>
      <c r="J81" s="11"/>
      <c r="K81" s="10"/>
    </row>
    <row r="82" spans="1:11" x14ac:dyDescent="0.25">
      <c r="A82" s="16"/>
      <c r="B82" s="20"/>
      <c r="C82" s="19" t="s">
        <v>3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7">
        <f t="shared" si="2"/>
        <v>0</v>
      </c>
      <c r="J82" s="11"/>
      <c r="K82" s="10"/>
    </row>
    <row r="83" spans="1:11" x14ac:dyDescent="0.25">
      <c r="A83" s="16"/>
      <c r="B83" s="15"/>
      <c r="C83" s="14" t="s">
        <v>2</v>
      </c>
      <c r="D83" s="13">
        <v>29918.720000000001</v>
      </c>
      <c r="E83" s="13">
        <v>-29918.720000000001</v>
      </c>
      <c r="F83" s="13">
        <v>0</v>
      </c>
      <c r="G83" s="13">
        <v>0</v>
      </c>
      <c r="H83" s="13">
        <v>0</v>
      </c>
      <c r="I83" s="12">
        <f t="shared" si="2"/>
        <v>0</v>
      </c>
      <c r="J83" s="11"/>
      <c r="K83" s="10"/>
    </row>
    <row r="84" spans="1:11" x14ac:dyDescent="0.25">
      <c r="A84" s="9"/>
      <c r="B84" s="8"/>
      <c r="C84" s="7" t="s">
        <v>1</v>
      </c>
      <c r="D84" s="6">
        <f>SUM(D12,D20,D30,D40,D50,D60,D64,D72,D76)</f>
        <v>1404238486.0000002</v>
      </c>
      <c r="E84" s="6">
        <f>SUM(E12,E20,E30,E40,E50,E60,E64,E72,E76)</f>
        <v>100082349.87000002</v>
      </c>
      <c r="F84" s="6">
        <f>SUM(F12,F20,F30,F40,F50,F60,F64,F72,F76)</f>
        <v>1504320835.8699999</v>
      </c>
      <c r="G84" s="6">
        <f>SUM(G12,G20,G30,G40,G50,G60,G64,G72,G76)</f>
        <v>1562575936</v>
      </c>
      <c r="H84" s="6">
        <f>SUM(H12,H20,H30,H40,H50,H60,H64,H72,H76)</f>
        <v>1495237985.3399999</v>
      </c>
      <c r="I84" s="5">
        <f t="shared" si="2"/>
        <v>-58255100.130000114</v>
      </c>
      <c r="J84" s="4"/>
      <c r="K84" s="3"/>
    </row>
    <row r="85" spans="1:11" x14ac:dyDescent="0.25">
      <c r="B85" s="2"/>
      <c r="C85" s="2"/>
      <c r="D85" s="2"/>
      <c r="E85" s="2"/>
      <c r="F85" s="2"/>
      <c r="G85" s="2"/>
      <c r="H85" s="2"/>
      <c r="I85" s="2"/>
    </row>
    <row r="86" spans="1:11" ht="14.45" customHeight="1" x14ac:dyDescent="0.25">
      <c r="B86" s="41" t="s">
        <v>0</v>
      </c>
      <c r="C86" s="41"/>
      <c r="D86" s="41"/>
      <c r="E86" s="41"/>
      <c r="F86" s="41"/>
      <c r="G86" s="41"/>
      <c r="H86" s="41"/>
      <c r="I86" s="41"/>
    </row>
  </sheetData>
  <mergeCells count="20">
    <mergeCell ref="B86:I86"/>
    <mergeCell ref="B72:C72"/>
    <mergeCell ref="B76:C76"/>
    <mergeCell ref="I9:I10"/>
    <mergeCell ref="B12:C12"/>
    <mergeCell ref="B20:C20"/>
    <mergeCell ref="B30:C30"/>
    <mergeCell ref="B40:C40"/>
    <mergeCell ref="B50:C50"/>
    <mergeCell ref="B9:C11"/>
    <mergeCell ref="B60:C60"/>
    <mergeCell ref="D9:H9"/>
    <mergeCell ref="B3:I3"/>
    <mergeCell ref="B6:I6"/>
    <mergeCell ref="B64:C64"/>
    <mergeCell ref="B1:I1"/>
    <mergeCell ref="B2:I2"/>
    <mergeCell ref="B4:I4"/>
    <mergeCell ref="B5:I5"/>
    <mergeCell ref="B7:I7"/>
  </mergeCells>
  <printOptions horizontalCentered="1"/>
  <pageMargins left="0.74803149606299213" right="0.74803149606299213" top="0.98425196850393704" bottom="0.98425196850393704" header="0.51181102362204722" footer="0.51181102362204722"/>
  <pageSetup scale="61" fitToHeight="2" orientation="portrait" horizontalDpi="4294967293" r:id="rId1"/>
  <headerFooter>
    <oddFooter>Página &amp;P</oddFooter>
  </headerFooter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EAPEOG</vt:lpstr>
      <vt:lpstr>EAPEOG!Área_de_impresión</vt:lpstr>
      <vt:lpstr>EAPEOG!Títulos_a_imprimir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Fiscalia Guerrero</cp:lastModifiedBy>
  <cp:lastPrinted>2024-02-09T19:43:50Z</cp:lastPrinted>
  <dcterms:created xsi:type="dcterms:W3CDTF">2024-02-08T16:18:03Z</dcterms:created>
  <dcterms:modified xsi:type="dcterms:W3CDTF">2024-02-09T20:23:30Z</dcterms:modified>
</cp:coreProperties>
</file>