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1ER TRIM\LEY DE CONTABILIDAD GUBERNAMENTAL\INFORMACIÓN PRESUPUESTARIA\EAEPE (OBJETO)\"/>
    </mc:Choice>
  </mc:AlternateContent>
  <xr:revisionPtr revIDLastSave="0" documentId="13_ncr:1_{79181E7C-8637-4C3B-B370-41648F9E89A6}" xr6:coauthVersionLast="45" xr6:coauthVersionMax="45" xr10:uidLastSave="{00000000-0000-0000-0000-000000000000}"/>
  <bookViews>
    <workbookView xWindow="9930" yWindow="135" windowWidth="18435" windowHeight="14265" xr2:uid="{00000000-000D-0000-FFFF-FFFF00000000}"/>
  </bookViews>
  <sheets>
    <sheet name="EAPEOG" sheetId="2" r:id="rId1"/>
  </sheets>
  <externalReferences>
    <externalReference r:id="rId2"/>
  </externalReferences>
  <definedNames>
    <definedName name="ADMINISTRATIVA">[1]EADP!$A$3:$C$40</definedName>
    <definedName name="FUNC">[1]EADP!$D$46:$F$88</definedName>
    <definedName name="FUNCIONAL">[1]EADP!$D$46:$F$88</definedName>
    <definedName name="_xlnm.Print_Titles" localSheetId="0">EAPEOG!$9:$11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" i="2" l="1"/>
  <c r="I82" i="2"/>
  <c r="I81" i="2"/>
  <c r="I80" i="2"/>
  <c r="I79" i="2"/>
  <c r="I78" i="2"/>
  <c r="I77" i="2"/>
  <c r="I76" i="2"/>
  <c r="H76" i="2"/>
  <c r="G76" i="2"/>
  <c r="F76" i="2"/>
  <c r="E76" i="2"/>
  <c r="D76" i="2"/>
  <c r="I75" i="2"/>
  <c r="I74" i="2"/>
  <c r="I73" i="2"/>
  <c r="H72" i="2"/>
  <c r="G72" i="2"/>
  <c r="F72" i="2"/>
  <c r="I72" i="2" s="1"/>
  <c r="E72" i="2"/>
  <c r="D72" i="2"/>
  <c r="I71" i="2"/>
  <c r="I70" i="2"/>
  <c r="I69" i="2"/>
  <c r="I68" i="2"/>
  <c r="I67" i="2"/>
  <c r="I66" i="2"/>
  <c r="I65" i="2"/>
  <c r="H64" i="2"/>
  <c r="G64" i="2"/>
  <c r="I64" i="2" s="1"/>
  <c r="F64" i="2"/>
  <c r="E64" i="2"/>
  <c r="D64" i="2"/>
  <c r="I63" i="2"/>
  <c r="I62" i="2"/>
  <c r="I61" i="2"/>
  <c r="I60" i="2"/>
  <c r="H60" i="2"/>
  <c r="G60" i="2"/>
  <c r="F60" i="2"/>
  <c r="E60" i="2"/>
  <c r="D60" i="2"/>
  <c r="I59" i="2"/>
  <c r="I58" i="2"/>
  <c r="I57" i="2"/>
  <c r="I56" i="2"/>
  <c r="I55" i="2"/>
  <c r="I54" i="2"/>
  <c r="I53" i="2"/>
  <c r="I52" i="2"/>
  <c r="I51" i="2"/>
  <c r="H50" i="2"/>
  <c r="G50" i="2"/>
  <c r="I50" i="2" s="1"/>
  <c r="F50" i="2"/>
  <c r="E50" i="2"/>
  <c r="D50" i="2"/>
  <c r="I49" i="2"/>
  <c r="I48" i="2"/>
  <c r="I47" i="2"/>
  <c r="I46" i="2"/>
  <c r="I45" i="2"/>
  <c r="I44" i="2"/>
  <c r="I43" i="2"/>
  <c r="I42" i="2"/>
  <c r="I41" i="2"/>
  <c r="H40" i="2"/>
  <c r="G40" i="2"/>
  <c r="F40" i="2"/>
  <c r="I40" i="2" s="1"/>
  <c r="E40" i="2"/>
  <c r="D40" i="2"/>
  <c r="I39" i="2"/>
  <c r="I38" i="2"/>
  <c r="I37" i="2"/>
  <c r="I36" i="2"/>
  <c r="I35" i="2"/>
  <c r="I34" i="2"/>
  <c r="I33" i="2"/>
  <c r="I32" i="2"/>
  <c r="I31" i="2"/>
  <c r="I30" i="2"/>
  <c r="H30" i="2"/>
  <c r="G30" i="2"/>
  <c r="F30" i="2"/>
  <c r="E30" i="2"/>
  <c r="D30" i="2"/>
  <c r="I29" i="2"/>
  <c r="I28" i="2"/>
  <c r="I27" i="2"/>
  <c r="I26" i="2"/>
  <c r="I25" i="2"/>
  <c r="I24" i="2"/>
  <c r="I23" i="2"/>
  <c r="I22" i="2"/>
  <c r="I21" i="2"/>
  <c r="I20" i="2"/>
  <c r="H20" i="2"/>
  <c r="H84" i="2" s="1"/>
  <c r="G20" i="2"/>
  <c r="F20" i="2"/>
  <c r="E20" i="2"/>
  <c r="D20" i="2"/>
  <c r="D84" i="2" s="1"/>
  <c r="I19" i="2"/>
  <c r="I18" i="2"/>
  <c r="I17" i="2"/>
  <c r="I16" i="2"/>
  <c r="I15" i="2"/>
  <c r="I14" i="2"/>
  <c r="I13" i="2"/>
  <c r="I12" i="2"/>
  <c r="H12" i="2"/>
  <c r="G12" i="2"/>
  <c r="G84" i="2" s="1"/>
  <c r="F12" i="2"/>
  <c r="F84" i="2" s="1"/>
  <c r="I84" i="2" s="1"/>
  <c r="E12" i="2"/>
  <c r="E84" i="2" s="1"/>
  <c r="D12" i="2"/>
</calcChain>
</file>

<file path=xl/sharedStrings.xml><?xml version="1.0" encoding="utf-8"?>
<sst xmlns="http://schemas.openxmlformats.org/spreadsheetml/2006/main" count="89" uniqueCount="89">
  <si>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</si>
  <si>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</si>
  <si>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</si>
  <si>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</si>
  <si>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</si>
  <si>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</si>
  <si>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</si>
  <si>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</si>
  <si>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</si>
  <si>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</si>
  <si>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</si>
  <si>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</si>
  <si>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</si>
  <si>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</si>
  <si>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</si>
  <si>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</si>
  <si>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</si>
  <si>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</si>
  <si>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</si>
  <si>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</si>
  <si>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</si>
  <si>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</si>
  <si>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</si>
  <si>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</si>
  <si>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</si>
  <si>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</si>
  <si>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</si>
  <si>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</si>
  <si>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</si>
  <si>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</si>
  <si>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</si>
  <si>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</si>
  <si>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</si>
  <si>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</si>
  <si>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</si>
  <si>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</si>
  <si>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</si>
  <si>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</si>
  <si>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</si>
  <si>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</si>
  <si>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</si>
  <si>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</si>
  <si>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</si>
  <si>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</si>
  <si>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</si>
  <si>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</si>
  <si>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</si>
  <si>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</si>
  <si>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</si>
  <si>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</si>
  <si>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</si>
  <si>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</si>
  <si>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</si>
  <si>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</si>
  <si>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</si>
  <si>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</si>
  <si>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</si>
  <si>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</si>
  <si>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</si>
  <si>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</si>
  <si>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</si>
  <si>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</si>
  <si>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</si>
  <si>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</si>
  <si>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</si>
  <si>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</si>
  <si>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</si>
  <si>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</si>
  <si>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</si>
  <si>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</si>
  <si>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</si>
  <si>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</si>
  <si>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</si>
  <si>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</si>
  <si>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</si>
  <si>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</si>
  <si>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</si>
  <si>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</si>
  <si>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</si>
  <si>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</si>
  <si>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</si>
  <si>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</si>
  <si>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</si>
  <si>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</si>
  <si>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</si>
  <si>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Marzo de 2024</t>
  </si>
  <si>
    <t>Clasificación por Objeto del Gasto (Capítulo y Concepto)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</si>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</sst>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4" fontId="3" fillId="0" borderId="0" xfId="1" applyNumberFormat="1" applyFont="1"/>
    <xf numFmtId="0" fontId="2" fillId="0" borderId="1" xfId="1" applyFont="1" applyBorder="1"/>
    <xf numFmtId="4" fontId="4" fillId="0" borderId="0" xfId="1" applyNumberFormat="1" applyFont="1"/>
    <xf numFmtId="0" fontId="6" fillId="0" borderId="3" xfId="1" applyFont="1" applyBorder="1"/>
    <xf numFmtId="0" fontId="6" fillId="0" borderId="7" xfId="1" applyFont="1" applyBorder="1"/>
    <xf numFmtId="4" fontId="2" fillId="0" borderId="0" xfId="1" applyNumberFormat="1" applyFont="1"/>
    <xf numFmtId="0" fontId="2" fillId="0" borderId="3" xfId="1" applyFont="1" applyBorder="1"/>
    <xf numFmtId="0" fontId="2" fillId="0" borderId="7" xfId="1" applyFont="1" applyBorder="1"/>
    <xf numFmtId="1" fontId="2" fillId="0" borderId="0" xfId="1" applyNumberFormat="1" applyFont="1"/>
    <xf numFmtId="0" fontId="3" fillId="0" borderId="15" xfId="1" applyFont="1" applyBorder="1"/>
    <xf numFmtId="4" fontId="3" fillId="0" borderId="15" xfId="1" applyNumberFormat="1" applyFont="1" applyBorder="1"/>
    <xf numFmtId="0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4" fontId="10" fillId="0" borderId="4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9" fillId="2" borderId="14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9" fillId="2" borderId="13" xfId="1" applyNumberFormat="1" applyFont="1" applyFill="1" applyBorder="1" applyAlignment="1">
      <alignment horizontal="center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2</xdr:col>
      <xdr:colOff>904875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55C7C2-5F9A-4161-98EC-989389F87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715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1</xdr:row>
      <xdr:rowOff>47625</xdr:rowOff>
    </xdr:from>
    <xdr:to>
      <xdr:col>8</xdr:col>
      <xdr:colOff>704850</xdr:colOff>
      <xdr:row>5</xdr:row>
      <xdr:rowOff>121285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A0C40D-8ED9-441B-AAAE-19E748ABC3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420100" y="14287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1104900</xdr:colOff>
      <xdr:row>87</xdr:row>
      <xdr:rowOff>57150</xdr:rowOff>
    </xdr:from>
    <xdr:to>
      <xdr:col>2</xdr:col>
      <xdr:colOff>3790950</xdr:colOff>
      <xdr:row>97</xdr:row>
      <xdr:rowOff>61914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E5C888A1-EBAD-4315-BECD-3C35B184B8EB}"/>
            </a:ext>
          </a:extLst>
        </xdr:cNvPr>
        <xdr:cNvSpPr txBox="1"/>
      </xdr:nvSpPr>
      <xdr:spPr>
        <a:xfrm>
          <a:off x="1571625" y="16687800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>
    <xdr:from>
      <xdr:col>4</xdr:col>
      <xdr:colOff>809625</xdr:colOff>
      <xdr:row>87</xdr:row>
      <xdr:rowOff>66675</xdr:rowOff>
    </xdr:from>
    <xdr:to>
      <xdr:col>7</xdr:col>
      <xdr:colOff>781051</xdr:colOff>
      <xdr:row>96</xdr:row>
      <xdr:rowOff>90221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CA818A6-CF52-4D61-93F1-C169D77DF223}"/>
            </a:ext>
          </a:extLst>
        </xdr:cNvPr>
        <xdr:cNvSpPr txBox="1"/>
      </xdr:nvSpPr>
      <xdr:spPr>
        <a:xfrm>
          <a:off x="5943600" y="16697325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LE%20RESPALDO/ALE/2024/ARMONIZACI&#211;N%20CONTABLE/1ER%20TRIM/LEY%20DE%20CONTABILIDAD%20GUBERNAMENTAL/INFORMACI&#211;N%20CONTABLE/ESTADO%20ANAL&#205;TICO%20DE%20LA%20DEUDA%20Y%20OTROS%20PASIVOS/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0">
          <cell r="C10" t="str">
            <v>DEUDA PÚBLICA</v>
          </cell>
        </row>
        <row r="11">
          <cell r="C11" t="str">
            <v xml:space="preserve">Corto Plazo               </v>
          </cell>
        </row>
        <row r="12">
          <cell r="C12" t="str">
            <v>Deuda Interna</v>
          </cell>
        </row>
        <row r="17">
          <cell r="C17" t="str">
            <v>Deuda Externa</v>
          </cell>
        </row>
        <row r="23">
          <cell r="C23" t="str">
            <v xml:space="preserve">              Subtotal a Corto Plazo</v>
          </cell>
        </row>
        <row r="25">
          <cell r="C25" t="str">
            <v xml:space="preserve">Largo Plazo           </v>
          </cell>
        </row>
        <row r="26">
          <cell r="C26" t="str">
            <v>Deuda Interna</v>
          </cell>
        </row>
        <row r="31">
          <cell r="C31" t="str">
            <v>Deuda Externa</v>
          </cell>
        </row>
        <row r="37">
          <cell r="C37" t="str">
            <v xml:space="preserve">                Subtotal a Largo Plazo</v>
          </cell>
        </row>
        <row r="39">
          <cell r="C39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61" zoomScaleNormal="100" workbookViewId="0">
      <selection activeCell="C81" sqref="C81"/>
    </sheetView>
  </sheetViews>
  <sheetFormatPr baseColWidth="10" defaultColWidth="11.42578125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ht="7.5" customHeight="1" x14ac:dyDescent="0.25">
      <c r="A1" s="9"/>
      <c r="B1" s="35"/>
      <c r="C1" s="36"/>
      <c r="D1" s="36"/>
      <c r="E1" s="36"/>
      <c r="F1" s="36"/>
      <c r="G1" s="36"/>
      <c r="H1" s="36"/>
      <c r="I1" s="37"/>
      <c r="J1" s="8"/>
    </row>
    <row r="2" spans="1:12" ht="15.2" customHeight="1" x14ac:dyDescent="0.25">
      <c r="A2" s="9"/>
      <c r="B2" s="38" t="s">
        <v>88</v>
      </c>
      <c r="C2" s="39"/>
      <c r="D2" s="39"/>
      <c r="E2" s="39"/>
      <c r="F2" s="39"/>
      <c r="G2" s="39"/>
      <c r="H2" s="39"/>
      <c r="I2" s="40"/>
      <c r="J2" s="8"/>
    </row>
    <row r="3" spans="1:12" ht="15.2" customHeight="1" x14ac:dyDescent="0.25">
      <c r="A3" s="9"/>
      <c r="B3" s="38"/>
      <c r="C3" s="39"/>
      <c r="D3" s="39"/>
      <c r="E3" s="39"/>
      <c r="F3" s="39"/>
      <c r="G3" s="39"/>
      <c r="H3" s="39"/>
      <c r="I3" s="40"/>
      <c r="J3" s="8"/>
    </row>
    <row r="4" spans="1:12" ht="15.2" customHeight="1" x14ac:dyDescent="0.25">
      <c r="A4" s="9"/>
      <c r="B4" s="41" t="s">
        <v>87</v>
      </c>
      <c r="C4" s="42"/>
      <c r="D4" s="42"/>
      <c r="E4" s="42"/>
      <c r="F4" s="42"/>
      <c r="G4" s="42"/>
      <c r="H4" s="42"/>
      <c r="I4" s="43"/>
      <c r="J4" s="8"/>
    </row>
    <row r="5" spans="1:12" ht="15.2" customHeight="1" x14ac:dyDescent="0.25">
      <c r="A5" s="9"/>
      <c r="B5" s="41" t="s">
        <v>86</v>
      </c>
      <c r="C5" s="42"/>
      <c r="D5" s="42"/>
      <c r="E5" s="42"/>
      <c r="F5" s="42"/>
      <c r="G5" s="42"/>
      <c r="H5" s="42"/>
      <c r="I5" s="43"/>
      <c r="J5" s="8"/>
    </row>
    <row r="6" spans="1:12" ht="15.2" customHeight="1" x14ac:dyDescent="0.25">
      <c r="A6" s="9"/>
      <c r="B6" s="41" t="s">
        <v>85</v>
      </c>
      <c r="C6" s="42"/>
      <c r="D6" s="42"/>
      <c r="E6" s="42"/>
      <c r="F6" s="42"/>
      <c r="G6" s="42"/>
      <c r="H6" s="42"/>
      <c r="I6" s="43"/>
      <c r="J6" s="8"/>
    </row>
    <row r="7" spans="1:12" ht="15.2" customHeight="1" x14ac:dyDescent="0.25">
      <c r="A7" s="9"/>
      <c r="B7" s="44" t="s">
        <v>84</v>
      </c>
      <c r="C7" s="45"/>
      <c r="D7" s="45"/>
      <c r="E7" s="45"/>
      <c r="F7" s="45"/>
      <c r="G7" s="45"/>
      <c r="H7" s="45"/>
      <c r="I7" s="46"/>
      <c r="J7" s="8"/>
    </row>
    <row r="8" spans="1:12" ht="12.75" customHeight="1" x14ac:dyDescent="0.25">
      <c r="B8" s="11"/>
      <c r="C8" s="11"/>
      <c r="D8" s="11"/>
      <c r="E8" s="11"/>
      <c r="F8" s="11"/>
      <c r="G8" s="12"/>
      <c r="H8" s="12"/>
      <c r="I8" s="11"/>
    </row>
    <row r="9" spans="1:12" ht="15.2" customHeight="1" x14ac:dyDescent="0.25">
      <c r="A9" s="9"/>
      <c r="B9" s="34" t="s">
        <v>83</v>
      </c>
      <c r="C9" s="34"/>
      <c r="D9" s="33" t="s">
        <v>82</v>
      </c>
      <c r="E9" s="33"/>
      <c r="F9" s="33"/>
      <c r="G9" s="33"/>
      <c r="H9" s="33"/>
      <c r="I9" s="33" t="s">
        <v>81</v>
      </c>
      <c r="J9" s="8"/>
    </row>
    <row r="10" spans="1:12" ht="24.2" customHeight="1" x14ac:dyDescent="0.25">
      <c r="A10" s="9"/>
      <c r="B10" s="34"/>
      <c r="C10" s="34"/>
      <c r="D10" s="13" t="s">
        <v>80</v>
      </c>
      <c r="E10" s="13" t="s">
        <v>79</v>
      </c>
      <c r="F10" s="13" t="s">
        <v>78</v>
      </c>
      <c r="G10" s="14" t="s">
        <v>77</v>
      </c>
      <c r="H10" s="14" t="s">
        <v>76</v>
      </c>
      <c r="I10" s="33"/>
      <c r="J10" s="8"/>
    </row>
    <row r="11" spans="1:12" ht="18.2" customHeight="1" x14ac:dyDescent="0.25">
      <c r="A11" s="9"/>
      <c r="B11" s="34"/>
      <c r="C11" s="34"/>
      <c r="D11" s="13">
        <v>1</v>
      </c>
      <c r="E11" s="13">
        <v>2</v>
      </c>
      <c r="F11" s="13" t="s">
        <v>75</v>
      </c>
      <c r="G11" s="13">
        <v>4</v>
      </c>
      <c r="H11" s="13">
        <v>5</v>
      </c>
      <c r="I11" s="13" t="s">
        <v>74</v>
      </c>
      <c r="J11" s="8"/>
    </row>
    <row r="12" spans="1:12" ht="15.2" customHeight="1" x14ac:dyDescent="0.25">
      <c r="A12" s="9"/>
      <c r="B12" s="31" t="s">
        <v>73</v>
      </c>
      <c r="C12" s="32"/>
      <c r="D12" s="15">
        <f>SUM(D13:D19)</f>
        <v>1240728432</v>
      </c>
      <c r="E12" s="15">
        <f>SUM(E13:E19)</f>
        <v>0</v>
      </c>
      <c r="F12" s="15">
        <f>SUM(F13:F19)</f>
        <v>1240728432</v>
      </c>
      <c r="G12" s="15">
        <f>SUM(G13:G19)</f>
        <v>290304696.29000002</v>
      </c>
      <c r="H12" s="15">
        <f>SUM(H13:H19)</f>
        <v>277679569.75</v>
      </c>
      <c r="I12" s="15">
        <f t="shared" ref="I12:I75" si="0">F12-G12</f>
        <v>950423735.71000004</v>
      </c>
      <c r="J12" s="8"/>
      <c r="K12" s="7"/>
    </row>
    <row r="13" spans="1:12" x14ac:dyDescent="0.25">
      <c r="A13" s="9"/>
      <c r="B13" s="16"/>
      <c r="C13" s="17" t="s">
        <v>72</v>
      </c>
      <c r="D13" s="18">
        <v>429418453.94</v>
      </c>
      <c r="E13" s="18">
        <v>0</v>
      </c>
      <c r="F13" s="18">
        <v>429418453.94</v>
      </c>
      <c r="G13" s="18">
        <v>105872275.98999999</v>
      </c>
      <c r="H13" s="18">
        <v>105872275.98999999</v>
      </c>
      <c r="I13" s="19">
        <f t="shared" si="0"/>
        <v>323546177.94999999</v>
      </c>
      <c r="J13" s="8"/>
      <c r="K13" s="7"/>
      <c r="L13" s="10"/>
    </row>
    <row r="14" spans="1:12" x14ac:dyDescent="0.25">
      <c r="A14" s="9"/>
      <c r="B14" s="16"/>
      <c r="C14" s="17" t="s">
        <v>71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f t="shared" si="0"/>
        <v>0</v>
      </c>
      <c r="J14" s="8"/>
      <c r="K14" s="7"/>
    </row>
    <row r="15" spans="1:12" x14ac:dyDescent="0.25">
      <c r="A15" s="9"/>
      <c r="B15" s="16"/>
      <c r="C15" s="17" t="s">
        <v>70</v>
      </c>
      <c r="D15" s="18">
        <v>604803309.38</v>
      </c>
      <c r="E15" s="18">
        <v>0</v>
      </c>
      <c r="F15" s="18">
        <v>604803309.38</v>
      </c>
      <c r="G15" s="18">
        <v>123739301.81999999</v>
      </c>
      <c r="H15" s="18">
        <v>121365701.81999999</v>
      </c>
      <c r="I15" s="19">
        <f t="shared" si="0"/>
        <v>481064007.56</v>
      </c>
      <c r="J15" s="8"/>
      <c r="K15" s="7"/>
      <c r="L15" s="10"/>
    </row>
    <row r="16" spans="1:12" x14ac:dyDescent="0.25">
      <c r="A16" s="9"/>
      <c r="B16" s="16"/>
      <c r="C16" s="17" t="s">
        <v>69</v>
      </c>
      <c r="D16" s="18">
        <v>91865304.480000004</v>
      </c>
      <c r="E16" s="18">
        <v>0</v>
      </c>
      <c r="F16" s="18">
        <v>91865304.480000004</v>
      </c>
      <c r="G16" s="18">
        <v>19075969</v>
      </c>
      <c r="H16" s="18">
        <v>14663115.93</v>
      </c>
      <c r="I16" s="19">
        <f t="shared" si="0"/>
        <v>72789335.480000004</v>
      </c>
      <c r="J16" s="8"/>
      <c r="K16" s="7"/>
      <c r="L16" s="10"/>
    </row>
    <row r="17" spans="1:12" x14ac:dyDescent="0.25">
      <c r="A17" s="9"/>
      <c r="B17" s="16"/>
      <c r="C17" s="17" t="s">
        <v>68</v>
      </c>
      <c r="D17" s="18">
        <v>99641364.120000005</v>
      </c>
      <c r="E17" s="18">
        <v>0</v>
      </c>
      <c r="F17" s="18">
        <v>99641364.120000005</v>
      </c>
      <c r="G17" s="18">
        <v>41617149.479999997</v>
      </c>
      <c r="H17" s="18">
        <v>35778476.009999998</v>
      </c>
      <c r="I17" s="19">
        <f t="shared" si="0"/>
        <v>58024214.640000008</v>
      </c>
      <c r="J17" s="8"/>
      <c r="K17" s="7"/>
      <c r="L17" s="10"/>
    </row>
    <row r="18" spans="1:12" x14ac:dyDescent="0.25">
      <c r="A18" s="9"/>
      <c r="B18" s="16"/>
      <c r="C18" s="17" t="s">
        <v>67</v>
      </c>
      <c r="D18" s="18">
        <v>15000000.08</v>
      </c>
      <c r="E18" s="18">
        <v>0</v>
      </c>
      <c r="F18" s="18">
        <v>15000000.08</v>
      </c>
      <c r="G18" s="18">
        <v>0</v>
      </c>
      <c r="H18" s="18">
        <v>0</v>
      </c>
      <c r="I18" s="19">
        <f t="shared" si="0"/>
        <v>15000000.08</v>
      </c>
      <c r="J18" s="8"/>
      <c r="K18" s="7"/>
      <c r="L18" s="10"/>
    </row>
    <row r="19" spans="1:12" x14ac:dyDescent="0.25">
      <c r="A19" s="9"/>
      <c r="B19" s="16"/>
      <c r="C19" s="17" t="s">
        <v>66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f t="shared" si="0"/>
        <v>0</v>
      </c>
      <c r="J19" s="8"/>
      <c r="K19" s="7"/>
      <c r="L19" s="10"/>
    </row>
    <row r="20" spans="1:12" ht="15.2" customHeight="1" x14ac:dyDescent="0.25">
      <c r="A20" s="9"/>
      <c r="B20" s="29" t="s">
        <v>65</v>
      </c>
      <c r="C20" s="30"/>
      <c r="D20" s="19">
        <f>SUM(D21:D29)</f>
        <v>66632000</v>
      </c>
      <c r="E20" s="19">
        <f>SUM(E21:E29)</f>
        <v>0</v>
      </c>
      <c r="F20" s="19">
        <f>SUM(F21:F29)</f>
        <v>66632000</v>
      </c>
      <c r="G20" s="19">
        <f>SUM(G21:G29)</f>
        <v>9045080.8299999982</v>
      </c>
      <c r="H20" s="19">
        <f>SUM(H21:H29)</f>
        <v>8387974.4699999997</v>
      </c>
      <c r="I20" s="19">
        <f t="shared" si="0"/>
        <v>57586919.170000002</v>
      </c>
      <c r="J20" s="8"/>
      <c r="K20" s="7"/>
    </row>
    <row r="21" spans="1:12" x14ac:dyDescent="0.25">
      <c r="A21" s="9"/>
      <c r="B21" s="16"/>
      <c r="C21" s="17" t="s">
        <v>64</v>
      </c>
      <c r="D21" s="18">
        <v>10240000</v>
      </c>
      <c r="E21" s="18">
        <v>0</v>
      </c>
      <c r="F21" s="18">
        <v>10240000</v>
      </c>
      <c r="G21" s="18">
        <v>578625.72</v>
      </c>
      <c r="H21" s="18">
        <v>486013.64</v>
      </c>
      <c r="I21" s="19">
        <f t="shared" si="0"/>
        <v>9661374.2799999993</v>
      </c>
      <c r="J21" s="8"/>
      <c r="K21" s="7"/>
      <c r="L21" s="10"/>
    </row>
    <row r="22" spans="1:12" x14ac:dyDescent="0.25">
      <c r="A22" s="9"/>
      <c r="B22" s="16"/>
      <c r="C22" s="17" t="s">
        <v>63</v>
      </c>
      <c r="D22" s="18">
        <v>3996000</v>
      </c>
      <c r="E22" s="18">
        <v>0</v>
      </c>
      <c r="F22" s="18">
        <v>3996000</v>
      </c>
      <c r="G22" s="18">
        <v>1221425.2</v>
      </c>
      <c r="H22" s="18">
        <v>1221425.2</v>
      </c>
      <c r="I22" s="19">
        <f t="shared" si="0"/>
        <v>2774574.8</v>
      </c>
      <c r="J22" s="8"/>
      <c r="K22" s="7"/>
      <c r="L22" s="10"/>
    </row>
    <row r="23" spans="1:12" x14ac:dyDescent="0.25">
      <c r="A23" s="9"/>
      <c r="B23" s="16"/>
      <c r="C23" s="17" t="s">
        <v>62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f t="shared" si="0"/>
        <v>0</v>
      </c>
      <c r="J23" s="8"/>
      <c r="K23" s="7"/>
      <c r="L23" s="10"/>
    </row>
    <row r="24" spans="1:12" x14ac:dyDescent="0.25">
      <c r="A24" s="9"/>
      <c r="B24" s="16"/>
      <c r="C24" s="17" t="s">
        <v>61</v>
      </c>
      <c r="D24" s="18">
        <v>4780000</v>
      </c>
      <c r="E24" s="18">
        <v>0</v>
      </c>
      <c r="F24" s="18">
        <v>4780000</v>
      </c>
      <c r="G24" s="18">
        <v>1358531.5</v>
      </c>
      <c r="H24" s="18">
        <v>794037.22</v>
      </c>
      <c r="I24" s="19">
        <f t="shared" si="0"/>
        <v>3421468.5</v>
      </c>
      <c r="J24" s="8"/>
      <c r="K24" s="7"/>
      <c r="L24" s="10"/>
    </row>
    <row r="25" spans="1:12" x14ac:dyDescent="0.25">
      <c r="A25" s="9"/>
      <c r="B25" s="16"/>
      <c r="C25" s="17" t="s">
        <v>60</v>
      </c>
      <c r="D25" s="18">
        <v>5880000</v>
      </c>
      <c r="E25" s="18">
        <v>0</v>
      </c>
      <c r="F25" s="18">
        <v>5880000</v>
      </c>
      <c r="G25" s="18">
        <v>138273.78</v>
      </c>
      <c r="H25" s="18">
        <v>138273.78</v>
      </c>
      <c r="I25" s="19">
        <f t="shared" si="0"/>
        <v>5741726.2199999997</v>
      </c>
      <c r="J25" s="8"/>
      <c r="K25" s="7"/>
      <c r="L25" s="10"/>
    </row>
    <row r="26" spans="1:12" x14ac:dyDescent="0.25">
      <c r="A26" s="9"/>
      <c r="B26" s="16"/>
      <c r="C26" s="17" t="s">
        <v>59</v>
      </c>
      <c r="D26" s="18">
        <v>28920000</v>
      </c>
      <c r="E26" s="18">
        <v>0</v>
      </c>
      <c r="F26" s="18">
        <v>28920000</v>
      </c>
      <c r="G26" s="18">
        <v>4346832</v>
      </c>
      <c r="H26" s="18">
        <v>4346832</v>
      </c>
      <c r="I26" s="19">
        <f t="shared" si="0"/>
        <v>24573168</v>
      </c>
      <c r="J26" s="8"/>
      <c r="K26" s="7"/>
      <c r="L26" s="10"/>
    </row>
    <row r="27" spans="1:12" x14ac:dyDescent="0.25">
      <c r="A27" s="9"/>
      <c r="B27" s="16"/>
      <c r="C27" s="17" t="s">
        <v>58</v>
      </c>
      <c r="D27" s="18">
        <v>952000</v>
      </c>
      <c r="E27" s="18">
        <v>0</v>
      </c>
      <c r="F27" s="18">
        <v>952000</v>
      </c>
      <c r="G27" s="18">
        <v>146293.18</v>
      </c>
      <c r="H27" s="18">
        <v>146293.18</v>
      </c>
      <c r="I27" s="19">
        <f t="shared" si="0"/>
        <v>805706.82000000007</v>
      </c>
      <c r="J27" s="8"/>
      <c r="K27" s="7"/>
      <c r="L27" s="10"/>
    </row>
    <row r="28" spans="1:12" x14ac:dyDescent="0.25">
      <c r="A28" s="9"/>
      <c r="B28" s="16"/>
      <c r="C28" s="17" t="s">
        <v>57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f t="shared" si="0"/>
        <v>0</v>
      </c>
      <c r="J28" s="8"/>
      <c r="K28" s="7"/>
      <c r="L28" s="10"/>
    </row>
    <row r="29" spans="1:12" x14ac:dyDescent="0.25">
      <c r="A29" s="9"/>
      <c r="B29" s="16"/>
      <c r="C29" s="17" t="s">
        <v>56</v>
      </c>
      <c r="D29" s="18">
        <v>11864000</v>
      </c>
      <c r="E29" s="18">
        <v>0</v>
      </c>
      <c r="F29" s="18">
        <v>11864000</v>
      </c>
      <c r="G29" s="18">
        <v>1255099.45</v>
      </c>
      <c r="H29" s="18">
        <v>1255099.45</v>
      </c>
      <c r="I29" s="19">
        <f t="shared" si="0"/>
        <v>10608900.550000001</v>
      </c>
      <c r="J29" s="8"/>
      <c r="K29" s="7"/>
      <c r="L29" s="10"/>
    </row>
    <row r="30" spans="1:12" ht="15.2" customHeight="1" x14ac:dyDescent="0.25">
      <c r="A30" s="9"/>
      <c r="B30" s="29" t="s">
        <v>55</v>
      </c>
      <c r="C30" s="30"/>
      <c r="D30" s="19">
        <f>SUM(D31:D39)</f>
        <v>144518328</v>
      </c>
      <c r="E30" s="19">
        <f>SUM(E31:E39)</f>
        <v>111352113.37</v>
      </c>
      <c r="F30" s="19">
        <f>SUM(F31:F39)</f>
        <v>255870441.37</v>
      </c>
      <c r="G30" s="19">
        <f>SUM(G31:G39)</f>
        <v>136473166.25</v>
      </c>
      <c r="H30" s="19">
        <f>SUM(H31:H39)</f>
        <v>136309072.25</v>
      </c>
      <c r="I30" s="19">
        <f t="shared" si="0"/>
        <v>119397275.12</v>
      </c>
      <c r="J30" s="8"/>
      <c r="K30" s="7"/>
    </row>
    <row r="31" spans="1:12" x14ac:dyDescent="0.25">
      <c r="A31" s="9"/>
      <c r="B31" s="16"/>
      <c r="C31" s="17" t="s">
        <v>54</v>
      </c>
      <c r="D31" s="18">
        <v>14508000</v>
      </c>
      <c r="E31" s="18">
        <v>0</v>
      </c>
      <c r="F31" s="18">
        <v>14508000</v>
      </c>
      <c r="G31" s="18">
        <v>1695914.53</v>
      </c>
      <c r="H31" s="18">
        <v>1695914.53</v>
      </c>
      <c r="I31" s="19">
        <f t="shared" si="0"/>
        <v>12812085.470000001</v>
      </c>
      <c r="J31" s="8"/>
      <c r="K31" s="7"/>
      <c r="L31" s="10"/>
    </row>
    <row r="32" spans="1:12" x14ac:dyDescent="0.25">
      <c r="A32" s="9"/>
      <c r="B32" s="16"/>
      <c r="C32" s="17" t="s">
        <v>53</v>
      </c>
      <c r="D32" s="18">
        <v>15200000</v>
      </c>
      <c r="E32" s="18">
        <v>0</v>
      </c>
      <c r="F32" s="18">
        <v>15200000</v>
      </c>
      <c r="G32" s="18">
        <v>1384745.28</v>
      </c>
      <c r="H32" s="18">
        <v>1384745.28</v>
      </c>
      <c r="I32" s="19">
        <f t="shared" si="0"/>
        <v>13815254.720000001</v>
      </c>
      <c r="J32" s="8"/>
      <c r="K32" s="7"/>
      <c r="L32" s="10"/>
    </row>
    <row r="33" spans="1:12" x14ac:dyDescent="0.25">
      <c r="A33" s="9"/>
      <c r="B33" s="16"/>
      <c r="C33" s="17" t="s">
        <v>52</v>
      </c>
      <c r="D33" s="18">
        <v>1359200</v>
      </c>
      <c r="E33" s="18">
        <v>0</v>
      </c>
      <c r="F33" s="18">
        <v>1359200</v>
      </c>
      <c r="G33" s="18">
        <v>663424.18999999994</v>
      </c>
      <c r="H33" s="18">
        <v>663424.18999999994</v>
      </c>
      <c r="I33" s="19">
        <f t="shared" si="0"/>
        <v>695775.81</v>
      </c>
      <c r="J33" s="8"/>
      <c r="K33" s="7"/>
      <c r="L33" s="10"/>
    </row>
    <row r="34" spans="1:12" x14ac:dyDescent="0.25">
      <c r="A34" s="9"/>
      <c r="B34" s="16"/>
      <c r="C34" s="17" t="s">
        <v>51</v>
      </c>
      <c r="D34" s="18">
        <v>397000</v>
      </c>
      <c r="E34" s="18">
        <v>0</v>
      </c>
      <c r="F34" s="18">
        <v>397000</v>
      </c>
      <c r="G34" s="18">
        <v>78708.02</v>
      </c>
      <c r="H34" s="18">
        <v>78708.02</v>
      </c>
      <c r="I34" s="19">
        <f t="shared" si="0"/>
        <v>318291.98</v>
      </c>
      <c r="J34" s="8"/>
      <c r="K34" s="7"/>
      <c r="L34" s="10"/>
    </row>
    <row r="35" spans="1:12" x14ac:dyDescent="0.25">
      <c r="A35" s="9"/>
      <c r="B35" s="16"/>
      <c r="C35" s="17" t="s">
        <v>50</v>
      </c>
      <c r="D35" s="18">
        <v>6700000</v>
      </c>
      <c r="E35" s="18">
        <v>0</v>
      </c>
      <c r="F35" s="18">
        <v>6700000</v>
      </c>
      <c r="G35" s="18">
        <v>1304418.8500000001</v>
      </c>
      <c r="H35" s="18">
        <v>1304418.8500000001</v>
      </c>
      <c r="I35" s="19">
        <f t="shared" si="0"/>
        <v>5395581.1500000004</v>
      </c>
      <c r="J35" s="8"/>
      <c r="K35" s="7"/>
      <c r="L35" s="10"/>
    </row>
    <row r="36" spans="1:12" x14ac:dyDescent="0.25">
      <c r="A36" s="9"/>
      <c r="B36" s="16"/>
      <c r="C36" s="17" t="s">
        <v>49</v>
      </c>
      <c r="D36" s="18">
        <v>840000</v>
      </c>
      <c r="E36" s="18">
        <v>0</v>
      </c>
      <c r="F36" s="18">
        <v>840000</v>
      </c>
      <c r="G36" s="18">
        <v>402690.05</v>
      </c>
      <c r="H36" s="18">
        <v>378290.05</v>
      </c>
      <c r="I36" s="19">
        <f t="shared" si="0"/>
        <v>437309.95</v>
      </c>
      <c r="J36" s="8"/>
      <c r="K36" s="7"/>
      <c r="L36" s="10"/>
    </row>
    <row r="37" spans="1:12" x14ac:dyDescent="0.25">
      <c r="A37" s="9"/>
      <c r="B37" s="16"/>
      <c r="C37" s="17" t="s">
        <v>48</v>
      </c>
      <c r="D37" s="18">
        <v>77400000</v>
      </c>
      <c r="E37" s="18">
        <v>0</v>
      </c>
      <c r="F37" s="18">
        <v>77400000</v>
      </c>
      <c r="G37" s="18">
        <v>12523099.189999999</v>
      </c>
      <c r="H37" s="18">
        <v>12397234.189999999</v>
      </c>
      <c r="I37" s="19">
        <f t="shared" si="0"/>
        <v>64876900.810000002</v>
      </c>
      <c r="J37" s="8"/>
      <c r="K37" s="7"/>
      <c r="L37" s="10"/>
    </row>
    <row r="38" spans="1:12" x14ac:dyDescent="0.25">
      <c r="A38" s="9"/>
      <c r="B38" s="16"/>
      <c r="C38" s="17" t="s">
        <v>47</v>
      </c>
      <c r="D38" s="18">
        <v>0</v>
      </c>
      <c r="E38" s="18">
        <v>0</v>
      </c>
      <c r="F38" s="18">
        <v>0</v>
      </c>
      <c r="G38" s="18">
        <v>1500</v>
      </c>
      <c r="H38" s="18">
        <v>1500</v>
      </c>
      <c r="I38" s="19">
        <f t="shared" si="0"/>
        <v>-1500</v>
      </c>
      <c r="J38" s="8"/>
      <c r="K38" s="7"/>
      <c r="L38" s="10"/>
    </row>
    <row r="39" spans="1:12" x14ac:dyDescent="0.25">
      <c r="A39" s="9"/>
      <c r="B39" s="16"/>
      <c r="C39" s="17" t="s">
        <v>46</v>
      </c>
      <c r="D39" s="18">
        <v>28114128</v>
      </c>
      <c r="E39" s="18">
        <v>111352113.37</v>
      </c>
      <c r="F39" s="18">
        <v>139466241.37</v>
      </c>
      <c r="G39" s="18">
        <v>118418666.14</v>
      </c>
      <c r="H39" s="18">
        <v>118404837.14</v>
      </c>
      <c r="I39" s="19">
        <f t="shared" si="0"/>
        <v>21047575.230000004</v>
      </c>
      <c r="J39" s="8"/>
      <c r="K39" s="7"/>
      <c r="L39" s="10"/>
    </row>
    <row r="40" spans="1:12" ht="15.2" customHeight="1" x14ac:dyDescent="0.25">
      <c r="A40" s="9"/>
      <c r="B40" s="29" t="s">
        <v>45</v>
      </c>
      <c r="C40" s="30"/>
      <c r="D40" s="19">
        <f>SUM(D41:D49)</f>
        <v>0</v>
      </c>
      <c r="E40" s="19">
        <f>SUM(E41:E49)</f>
        <v>0</v>
      </c>
      <c r="F40" s="19">
        <f>SUM(F41:F49)</f>
        <v>0</v>
      </c>
      <c r="G40" s="19">
        <f>SUM(G41:G49)</f>
        <v>0</v>
      </c>
      <c r="H40" s="19">
        <f>SUM(H41:H49)</f>
        <v>0</v>
      </c>
      <c r="I40" s="19">
        <f t="shared" si="0"/>
        <v>0</v>
      </c>
      <c r="J40" s="8"/>
      <c r="K40" s="7"/>
    </row>
    <row r="41" spans="1:12" x14ac:dyDescent="0.25">
      <c r="A41" s="9"/>
      <c r="B41" s="16"/>
      <c r="C41" s="17" t="s">
        <v>44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f t="shared" si="0"/>
        <v>0</v>
      </c>
      <c r="J41" s="8"/>
      <c r="K41" s="7"/>
    </row>
    <row r="42" spans="1:12" x14ac:dyDescent="0.25">
      <c r="A42" s="9"/>
      <c r="B42" s="16"/>
      <c r="C42" s="17" t="s">
        <v>43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>
        <f t="shared" si="0"/>
        <v>0</v>
      </c>
      <c r="J42" s="8"/>
      <c r="K42" s="7"/>
    </row>
    <row r="43" spans="1:12" x14ac:dyDescent="0.25">
      <c r="A43" s="9"/>
      <c r="B43" s="16"/>
      <c r="C43" s="17" t="s">
        <v>42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>
        <f t="shared" si="0"/>
        <v>0</v>
      </c>
      <c r="J43" s="8"/>
      <c r="K43" s="7"/>
    </row>
    <row r="44" spans="1:12" x14ac:dyDescent="0.25">
      <c r="A44" s="9"/>
      <c r="B44" s="16"/>
      <c r="C44" s="17" t="s">
        <v>41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9">
        <f t="shared" si="0"/>
        <v>0</v>
      </c>
      <c r="J44" s="8"/>
      <c r="K44" s="7"/>
    </row>
    <row r="45" spans="1:12" x14ac:dyDescent="0.25">
      <c r="A45" s="9"/>
      <c r="B45" s="16"/>
      <c r="C45" s="17" t="s">
        <v>40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f t="shared" si="0"/>
        <v>0</v>
      </c>
      <c r="J45" s="8"/>
      <c r="K45" s="7"/>
    </row>
    <row r="46" spans="1:12" x14ac:dyDescent="0.25">
      <c r="A46" s="9"/>
      <c r="B46" s="16"/>
      <c r="C46" s="17" t="s">
        <v>39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>
        <f t="shared" si="0"/>
        <v>0</v>
      </c>
      <c r="J46" s="8"/>
      <c r="K46" s="7"/>
    </row>
    <row r="47" spans="1:12" x14ac:dyDescent="0.25">
      <c r="A47" s="9"/>
      <c r="B47" s="16"/>
      <c r="C47" s="17" t="s">
        <v>38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>
        <f t="shared" si="0"/>
        <v>0</v>
      </c>
      <c r="J47" s="8"/>
      <c r="K47" s="7"/>
    </row>
    <row r="48" spans="1:12" x14ac:dyDescent="0.25">
      <c r="A48" s="9"/>
      <c r="B48" s="16"/>
      <c r="C48" s="17" t="s">
        <v>37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f t="shared" si="0"/>
        <v>0</v>
      </c>
      <c r="J48" s="8"/>
      <c r="K48" s="7"/>
    </row>
    <row r="49" spans="1:12" x14ac:dyDescent="0.25">
      <c r="A49" s="9"/>
      <c r="B49" s="16"/>
      <c r="C49" s="17" t="s">
        <v>36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f t="shared" si="0"/>
        <v>0</v>
      </c>
      <c r="J49" s="8"/>
      <c r="K49" s="7"/>
    </row>
    <row r="50" spans="1:12" ht="15.2" customHeight="1" x14ac:dyDescent="0.25">
      <c r="A50" s="9"/>
      <c r="B50" s="29" t="s">
        <v>35</v>
      </c>
      <c r="C50" s="30"/>
      <c r="D50" s="19">
        <f>SUM(D51:D59)</f>
        <v>9480000</v>
      </c>
      <c r="E50" s="19">
        <f>SUM(E51:E59)</f>
        <v>0</v>
      </c>
      <c r="F50" s="19">
        <f>SUM(F51:F59)</f>
        <v>9480000</v>
      </c>
      <c r="G50" s="19">
        <f>SUM(G51:G59)</f>
        <v>240921.90000000002</v>
      </c>
      <c r="H50" s="19">
        <f>SUM(H51:H59)</f>
        <v>240921.90000000002</v>
      </c>
      <c r="I50" s="19">
        <f t="shared" si="0"/>
        <v>9239078.0999999996</v>
      </c>
      <c r="J50" s="8"/>
      <c r="K50" s="7"/>
    </row>
    <row r="51" spans="1:12" x14ac:dyDescent="0.25">
      <c r="A51" s="9"/>
      <c r="B51" s="16"/>
      <c r="C51" s="17" t="s">
        <v>34</v>
      </c>
      <c r="D51" s="18">
        <v>4800000</v>
      </c>
      <c r="E51" s="18">
        <v>0</v>
      </c>
      <c r="F51" s="18">
        <v>4800000</v>
      </c>
      <c r="G51" s="18">
        <v>231493.42</v>
      </c>
      <c r="H51" s="18">
        <v>231493.42</v>
      </c>
      <c r="I51" s="19">
        <f t="shared" si="0"/>
        <v>4568506.58</v>
      </c>
      <c r="J51" s="8"/>
      <c r="K51" s="7"/>
      <c r="L51" s="10"/>
    </row>
    <row r="52" spans="1:12" x14ac:dyDescent="0.25">
      <c r="A52" s="9"/>
      <c r="B52" s="16"/>
      <c r="C52" s="17" t="s">
        <v>33</v>
      </c>
      <c r="D52" s="18">
        <v>300000</v>
      </c>
      <c r="E52" s="18">
        <v>0</v>
      </c>
      <c r="F52" s="18">
        <v>300000</v>
      </c>
      <c r="G52" s="18">
        <v>0</v>
      </c>
      <c r="H52" s="18">
        <v>0</v>
      </c>
      <c r="I52" s="19">
        <f t="shared" si="0"/>
        <v>300000</v>
      </c>
      <c r="J52" s="8"/>
      <c r="K52" s="7"/>
    </row>
    <row r="53" spans="1:12" x14ac:dyDescent="0.25">
      <c r="A53" s="9"/>
      <c r="B53" s="16"/>
      <c r="C53" s="17" t="s">
        <v>32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f t="shared" si="0"/>
        <v>0</v>
      </c>
      <c r="J53" s="8"/>
      <c r="K53" s="7"/>
    </row>
    <row r="54" spans="1:12" x14ac:dyDescent="0.25">
      <c r="A54" s="9"/>
      <c r="B54" s="16"/>
      <c r="C54" s="17" t="s">
        <v>31</v>
      </c>
      <c r="D54" s="18">
        <v>680000</v>
      </c>
      <c r="E54" s="18">
        <v>0</v>
      </c>
      <c r="F54" s="18">
        <v>680000</v>
      </c>
      <c r="G54" s="18">
        <v>0</v>
      </c>
      <c r="H54" s="18">
        <v>0</v>
      </c>
      <c r="I54" s="19">
        <f t="shared" si="0"/>
        <v>680000</v>
      </c>
      <c r="J54" s="8"/>
      <c r="K54" s="7"/>
    </row>
    <row r="55" spans="1:12" x14ac:dyDescent="0.25">
      <c r="A55" s="9"/>
      <c r="B55" s="16"/>
      <c r="C55" s="17" t="s">
        <v>30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9">
        <f t="shared" si="0"/>
        <v>0</v>
      </c>
      <c r="J55" s="8"/>
      <c r="K55" s="7"/>
    </row>
    <row r="56" spans="1:12" x14ac:dyDescent="0.25">
      <c r="A56" s="9"/>
      <c r="B56" s="16"/>
      <c r="C56" s="17" t="s">
        <v>29</v>
      </c>
      <c r="D56" s="18">
        <v>700000</v>
      </c>
      <c r="E56" s="18">
        <v>0</v>
      </c>
      <c r="F56" s="18">
        <v>700000</v>
      </c>
      <c r="G56" s="18">
        <v>9428.48</v>
      </c>
      <c r="H56" s="18">
        <v>9428.48</v>
      </c>
      <c r="I56" s="19">
        <f t="shared" si="0"/>
        <v>690571.52</v>
      </c>
      <c r="J56" s="8"/>
      <c r="K56" s="7"/>
    </row>
    <row r="57" spans="1:12" x14ac:dyDescent="0.25">
      <c r="A57" s="9"/>
      <c r="B57" s="16"/>
      <c r="C57" s="17" t="s">
        <v>28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9">
        <f t="shared" si="0"/>
        <v>0</v>
      </c>
      <c r="J57" s="8"/>
      <c r="K57" s="7"/>
    </row>
    <row r="58" spans="1:12" x14ac:dyDescent="0.25">
      <c r="A58" s="9"/>
      <c r="B58" s="16"/>
      <c r="C58" s="17" t="s">
        <v>27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9">
        <f t="shared" si="0"/>
        <v>0</v>
      </c>
      <c r="J58" s="8"/>
      <c r="K58" s="7"/>
    </row>
    <row r="59" spans="1:12" x14ac:dyDescent="0.25">
      <c r="A59" s="9"/>
      <c r="B59" s="16"/>
      <c r="C59" s="17" t="s">
        <v>26</v>
      </c>
      <c r="D59" s="18">
        <v>3000000</v>
      </c>
      <c r="E59" s="18">
        <v>0</v>
      </c>
      <c r="F59" s="18">
        <v>3000000</v>
      </c>
      <c r="G59" s="18">
        <v>0</v>
      </c>
      <c r="H59" s="18">
        <v>0</v>
      </c>
      <c r="I59" s="19">
        <f t="shared" si="0"/>
        <v>3000000</v>
      </c>
      <c r="J59" s="8"/>
      <c r="K59" s="7"/>
    </row>
    <row r="60" spans="1:12" ht="15.2" customHeight="1" x14ac:dyDescent="0.25">
      <c r="A60" s="9"/>
      <c r="B60" s="29" t="s">
        <v>25</v>
      </c>
      <c r="C60" s="30"/>
      <c r="D60" s="19">
        <f>SUM(D61:D63)</f>
        <v>0</v>
      </c>
      <c r="E60" s="19">
        <f>SUM(E61:E63)</f>
        <v>0</v>
      </c>
      <c r="F60" s="19">
        <f>SUM(F61:F63)</f>
        <v>0</v>
      </c>
      <c r="G60" s="19">
        <f>SUM(G61:G63)</f>
        <v>0</v>
      </c>
      <c r="H60" s="19">
        <f>SUM(H61:H63)</f>
        <v>0</v>
      </c>
      <c r="I60" s="19">
        <f t="shared" si="0"/>
        <v>0</v>
      </c>
      <c r="J60" s="8"/>
      <c r="K60" s="7"/>
    </row>
    <row r="61" spans="1:12" x14ac:dyDescent="0.25">
      <c r="A61" s="9"/>
      <c r="B61" s="16"/>
      <c r="C61" s="17" t="s">
        <v>24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9">
        <f t="shared" si="0"/>
        <v>0</v>
      </c>
      <c r="J61" s="8"/>
      <c r="K61" s="7"/>
    </row>
    <row r="62" spans="1:12" x14ac:dyDescent="0.25">
      <c r="A62" s="9"/>
      <c r="B62" s="16"/>
      <c r="C62" s="17" t="s">
        <v>23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9">
        <f t="shared" si="0"/>
        <v>0</v>
      </c>
      <c r="J62" s="8"/>
      <c r="K62" s="7"/>
    </row>
    <row r="63" spans="1:12" x14ac:dyDescent="0.25">
      <c r="A63" s="9"/>
      <c r="B63" s="16"/>
      <c r="C63" s="17" t="s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9">
        <f t="shared" si="0"/>
        <v>0</v>
      </c>
      <c r="J63" s="8"/>
      <c r="K63" s="7"/>
    </row>
    <row r="64" spans="1:12" ht="15.2" customHeight="1" x14ac:dyDescent="0.25">
      <c r="A64" s="9"/>
      <c r="B64" s="29" t="s">
        <v>21</v>
      </c>
      <c r="C64" s="30"/>
      <c r="D64" s="19">
        <f>SUM(D65:D71)</f>
        <v>0</v>
      </c>
      <c r="E64" s="19">
        <f>SUM(E65:E71)</f>
        <v>0</v>
      </c>
      <c r="F64" s="19">
        <f>SUM(F65:F71)</f>
        <v>0</v>
      </c>
      <c r="G64" s="19">
        <f>SUM(G65:G71)</f>
        <v>0</v>
      </c>
      <c r="H64" s="19">
        <f>SUM(H65:H71)</f>
        <v>0</v>
      </c>
      <c r="I64" s="19">
        <f t="shared" si="0"/>
        <v>0</v>
      </c>
      <c r="J64" s="8"/>
      <c r="K64" s="7"/>
    </row>
    <row r="65" spans="1:11" x14ac:dyDescent="0.25">
      <c r="A65" s="9"/>
      <c r="B65" s="16"/>
      <c r="C65" s="17" t="s">
        <v>20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9">
        <f t="shared" si="0"/>
        <v>0</v>
      </c>
      <c r="J65" s="8"/>
      <c r="K65" s="7"/>
    </row>
    <row r="66" spans="1:11" x14ac:dyDescent="0.25">
      <c r="A66" s="9"/>
      <c r="B66" s="16"/>
      <c r="C66" s="17" t="s">
        <v>19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9">
        <f t="shared" si="0"/>
        <v>0</v>
      </c>
      <c r="J66" s="8"/>
      <c r="K66" s="7"/>
    </row>
    <row r="67" spans="1:11" x14ac:dyDescent="0.25">
      <c r="A67" s="9"/>
      <c r="B67" s="16"/>
      <c r="C67" s="17" t="s">
        <v>18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9">
        <f t="shared" si="0"/>
        <v>0</v>
      </c>
      <c r="J67" s="8"/>
      <c r="K67" s="7"/>
    </row>
    <row r="68" spans="1:11" x14ac:dyDescent="0.25">
      <c r="A68" s="9"/>
      <c r="B68" s="16"/>
      <c r="C68" s="17" t="s">
        <v>17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9">
        <f t="shared" si="0"/>
        <v>0</v>
      </c>
      <c r="J68" s="8"/>
      <c r="K68" s="7"/>
    </row>
    <row r="69" spans="1:11" x14ac:dyDescent="0.25">
      <c r="A69" s="9"/>
      <c r="B69" s="16"/>
      <c r="C69" s="17" t="s">
        <v>16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9">
        <f t="shared" si="0"/>
        <v>0</v>
      </c>
      <c r="J69" s="8"/>
      <c r="K69" s="7"/>
    </row>
    <row r="70" spans="1:11" x14ac:dyDescent="0.25">
      <c r="A70" s="9"/>
      <c r="B70" s="16"/>
      <c r="C70" s="17" t="s">
        <v>15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9">
        <f t="shared" si="0"/>
        <v>0</v>
      </c>
      <c r="J70" s="8"/>
      <c r="K70" s="7"/>
    </row>
    <row r="71" spans="1:11" x14ac:dyDescent="0.25">
      <c r="A71" s="9"/>
      <c r="B71" s="20"/>
      <c r="C71" s="21" t="s">
        <v>14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>
        <f t="shared" si="0"/>
        <v>0</v>
      </c>
      <c r="J71" s="8"/>
      <c r="K71" s="7"/>
    </row>
    <row r="72" spans="1:11" ht="15.2" customHeight="1" x14ac:dyDescent="0.25">
      <c r="A72" s="9"/>
      <c r="B72" s="31" t="s">
        <v>13</v>
      </c>
      <c r="C72" s="32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19">
        <f t="shared" si="0"/>
        <v>0</v>
      </c>
      <c r="J72" s="8"/>
      <c r="K72" s="7"/>
    </row>
    <row r="73" spans="1:11" x14ac:dyDescent="0.25">
      <c r="A73" s="9"/>
      <c r="B73" s="16"/>
      <c r="C73" s="17" t="s">
        <v>12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f t="shared" si="0"/>
        <v>0</v>
      </c>
      <c r="J73" s="8"/>
      <c r="K73" s="7"/>
    </row>
    <row r="74" spans="1:11" x14ac:dyDescent="0.25">
      <c r="A74" s="9"/>
      <c r="B74" s="16"/>
      <c r="C74" s="17" t="s">
        <v>11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9">
        <f t="shared" si="0"/>
        <v>0</v>
      </c>
      <c r="J74" s="8"/>
      <c r="K74" s="7"/>
    </row>
    <row r="75" spans="1:11" x14ac:dyDescent="0.25">
      <c r="A75" s="9"/>
      <c r="B75" s="16"/>
      <c r="C75" s="17" t="s">
        <v>10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9">
        <f t="shared" si="0"/>
        <v>0</v>
      </c>
      <c r="J75" s="8"/>
      <c r="K75" s="7"/>
    </row>
    <row r="76" spans="1:11" ht="15.2" customHeight="1" x14ac:dyDescent="0.25">
      <c r="A76" s="9"/>
      <c r="B76" s="29" t="s">
        <v>9</v>
      </c>
      <c r="C76" s="30"/>
      <c r="D76" s="19">
        <f>SUM(D77:D83)</f>
        <v>1587682</v>
      </c>
      <c r="E76" s="19">
        <f>SUM(E77:E83)</f>
        <v>0</v>
      </c>
      <c r="F76" s="19">
        <f>SUM(F77:F83)</f>
        <v>1587682</v>
      </c>
      <c r="G76" s="19">
        <f>SUM(G77:G83)</f>
        <v>0</v>
      </c>
      <c r="H76" s="19">
        <f>SUM(H77:H83)</f>
        <v>0</v>
      </c>
      <c r="I76" s="19">
        <f t="shared" ref="I76:I84" si="1">F76-G76</f>
        <v>1587682</v>
      </c>
      <c r="J76" s="8"/>
      <c r="K76" s="7"/>
    </row>
    <row r="77" spans="1:11" x14ac:dyDescent="0.25">
      <c r="A77" s="9"/>
      <c r="B77" s="16"/>
      <c r="C77" s="17" t="s">
        <v>8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9">
        <f t="shared" si="1"/>
        <v>0</v>
      </c>
      <c r="J77" s="8"/>
      <c r="K77" s="7"/>
    </row>
    <row r="78" spans="1:11" x14ac:dyDescent="0.25">
      <c r="A78" s="9"/>
      <c r="B78" s="16"/>
      <c r="C78" s="17" t="s">
        <v>7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f t="shared" si="1"/>
        <v>0</v>
      </c>
      <c r="J78" s="8"/>
      <c r="K78" s="7"/>
    </row>
    <row r="79" spans="1:11" x14ac:dyDescent="0.25">
      <c r="A79" s="9"/>
      <c r="B79" s="16"/>
      <c r="C79" s="17" t="s">
        <v>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f t="shared" si="1"/>
        <v>0</v>
      </c>
      <c r="J79" s="8"/>
      <c r="K79" s="7"/>
    </row>
    <row r="80" spans="1:11" x14ac:dyDescent="0.25">
      <c r="A80" s="9"/>
      <c r="B80" s="16"/>
      <c r="C80" s="17" t="s">
        <v>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9">
        <f t="shared" si="1"/>
        <v>0</v>
      </c>
      <c r="J80" s="8"/>
      <c r="K80" s="7"/>
    </row>
    <row r="81" spans="1:11" x14ac:dyDescent="0.25">
      <c r="A81" s="9"/>
      <c r="B81" s="16"/>
      <c r="C81" s="17" t="s">
        <v>4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f t="shared" si="1"/>
        <v>0</v>
      </c>
      <c r="J81" s="8"/>
      <c r="K81" s="7"/>
    </row>
    <row r="82" spans="1:11" x14ac:dyDescent="0.25">
      <c r="A82" s="9"/>
      <c r="B82" s="16"/>
      <c r="C82" s="17" t="s">
        <v>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f t="shared" si="1"/>
        <v>0</v>
      </c>
      <c r="J82" s="8"/>
      <c r="K82" s="7"/>
    </row>
    <row r="83" spans="1:11" x14ac:dyDescent="0.25">
      <c r="A83" s="9"/>
      <c r="B83" s="20"/>
      <c r="C83" s="21" t="s">
        <v>2</v>
      </c>
      <c r="D83" s="22">
        <v>1587682</v>
      </c>
      <c r="E83" s="22">
        <v>0</v>
      </c>
      <c r="F83" s="22">
        <v>1587682</v>
      </c>
      <c r="G83" s="22">
        <v>0</v>
      </c>
      <c r="H83" s="22">
        <v>0</v>
      </c>
      <c r="I83" s="23">
        <f t="shared" si="1"/>
        <v>1587682</v>
      </c>
      <c r="J83" s="8"/>
      <c r="K83" s="7"/>
    </row>
    <row r="84" spans="1:11" x14ac:dyDescent="0.25">
      <c r="A84" s="6"/>
      <c r="B84" s="24"/>
      <c r="C84" s="25" t="s">
        <v>1</v>
      </c>
      <c r="D84" s="26">
        <f>SUM(D12,D20,D30,D40,D50,D60,D64,D72,D76)</f>
        <v>1462946442</v>
      </c>
      <c r="E84" s="26">
        <f>SUM(E12,E20,E30,E40,E50,E60,E64,E72,E76)</f>
        <v>111352113.37</v>
      </c>
      <c r="F84" s="26">
        <f>SUM(F12,F20,F30,F40,F50,F60,F64,F72,F76)</f>
        <v>1574298555.3699999</v>
      </c>
      <c r="G84" s="26">
        <f>SUM(G12,G20,G30,G40,G50,G60,G64,G72,G76)</f>
        <v>436063865.26999998</v>
      </c>
      <c r="H84" s="26">
        <f>SUM(H12,H20,H30,H40,H50,H60,H64,H72,H76)</f>
        <v>422617538.37</v>
      </c>
      <c r="I84" s="27">
        <f t="shared" si="1"/>
        <v>1138234690.0999999</v>
      </c>
      <c r="J84" s="5"/>
      <c r="K84" s="4"/>
    </row>
    <row r="85" spans="1:11" x14ac:dyDescent="0.25">
      <c r="B85" s="3"/>
      <c r="C85" s="3"/>
      <c r="D85" s="3"/>
      <c r="E85" s="3"/>
      <c r="F85" s="3"/>
      <c r="G85" s="3"/>
      <c r="H85" s="3"/>
      <c r="I85" s="3"/>
    </row>
    <row r="86" spans="1:11" x14ac:dyDescent="0.25">
      <c r="B86" s="28" t="s">
        <v>0</v>
      </c>
      <c r="C86" s="28"/>
      <c r="D86" s="28"/>
      <c r="E86" s="28"/>
      <c r="F86" s="28"/>
      <c r="G86" s="28"/>
      <c r="H86" s="28"/>
      <c r="I86" s="28"/>
    </row>
    <row r="87" spans="1:11" ht="58.9" customHeight="1" x14ac:dyDescent="0.25">
      <c r="D87" s="2"/>
      <c r="E87" s="2"/>
      <c r="F87" s="2"/>
      <c r="G87" s="2"/>
      <c r="H87" s="2"/>
    </row>
  </sheetData>
  <mergeCells count="20">
    <mergeCell ref="B1:I1"/>
    <mergeCell ref="B2:I2"/>
    <mergeCell ref="B4:I4"/>
    <mergeCell ref="B5:I5"/>
    <mergeCell ref="B7:I7"/>
    <mergeCell ref="B3:I3"/>
    <mergeCell ref="B6:I6"/>
    <mergeCell ref="B86:I86"/>
    <mergeCell ref="B64:C64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60:C60"/>
    <mergeCell ref="D9:H9"/>
  </mergeCells>
  <printOptions horizontalCentered="1"/>
  <pageMargins left="0.35433070866141736" right="0.35433070866141736" top="0.98425196850393704" bottom="0.98425196850393704" header="0.51181102362204722" footer="0.51181102362204722"/>
  <pageSetup scale="58" fitToHeight="2" orientation="portrait" horizontalDpi="0" verticalDpi="0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EAPEOG</vt:lpstr>
      <vt:lpstr>EAPEOG!Títulos_a_imprimir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2024-05-06T22:22:35Z</cp:lastPrinted>
  <dcterms:created xsi:type="dcterms:W3CDTF">2024-05-01T21:03:55Z</dcterms:created>
  <dcterms:modified xsi:type="dcterms:W3CDTF">2024-05-08T20:39:03Z</dcterms:modified>
</cp:coreProperties>
</file>